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ccr-my.sharepoint.com/personal/acunasc_sugese_fi_cr/Documents/Documentos/Anexos Estadísticos/2022/08. Agosto 2022/"/>
    </mc:Choice>
  </mc:AlternateContent>
  <xr:revisionPtr revIDLastSave="128" documentId="13_ncr:1_{EFE0E592-6D65-40BE-8CD8-274206C863AB}" xr6:coauthVersionLast="47" xr6:coauthVersionMax="47" xr10:uidLastSave="{62723967-2A2E-4412-9825-54ED97B82C03}"/>
  <bookViews>
    <workbookView xWindow="-110" yWindow="-110" windowWidth="19420" windowHeight="10420" tabRatio="649" xr2:uid="{00000000-000D-0000-FFFF-FFFF00000000}"/>
  </bookViews>
  <sheets>
    <sheet name="Número de asegurados" sheetId="9" r:id="rId1"/>
    <sheet name="Número de accidentes" sheetId="10" r:id="rId2"/>
    <sheet name="Número de fallecidos" sheetId="11" r:id="rId3"/>
    <sheet name="Número de lesionados" sheetId="12" r:id="rId4"/>
  </sheets>
  <definedNames>
    <definedName name="_xlnm.Print_Area" localSheetId="1">'Número de accidentes'!$A$4:$L$107</definedName>
    <definedName name="_xlnm.Print_Area" localSheetId="0">'Número de asegurados'!$A$4:$K$106</definedName>
    <definedName name="_xlnm.Print_Area" localSheetId="2">'Número de fallecidos'!$A$4:$L$107</definedName>
    <definedName name="_xlnm.Print_Area" localSheetId="3">'Número de lesionados'!$A$4:$L$107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1" i="9" l="1"/>
  <c r="K102" i="9"/>
  <c r="K103" i="9"/>
  <c r="K104" i="9"/>
  <c r="L104" i="10"/>
  <c r="L104" i="11"/>
  <c r="L101" i="12"/>
  <c r="L102" i="12"/>
  <c r="L103" i="12"/>
  <c r="L104" i="12"/>
  <c r="L103" i="11"/>
  <c r="L102" i="10"/>
  <c r="L103" i="10"/>
  <c r="K100" i="9"/>
  <c r="H83" i="12"/>
  <c r="G83" i="12"/>
  <c r="F83" i="12"/>
  <c r="E83" i="12"/>
  <c r="D83" i="12"/>
  <c r="C83" i="12"/>
  <c r="B83" i="12"/>
  <c r="H57" i="12"/>
  <c r="C57" i="12"/>
  <c r="D57" i="12"/>
  <c r="E57" i="12"/>
  <c r="F57" i="12"/>
  <c r="G57" i="12"/>
  <c r="B57" i="12"/>
  <c r="H70" i="12"/>
  <c r="G70" i="12"/>
  <c r="F70" i="12"/>
  <c r="E70" i="12"/>
  <c r="D70" i="12"/>
  <c r="C70" i="12"/>
  <c r="B70" i="12"/>
  <c r="L100" i="10"/>
  <c r="L101" i="10"/>
  <c r="L100" i="11"/>
  <c r="L101" i="11"/>
  <c r="L102" i="11"/>
  <c r="L99" i="11"/>
  <c r="L100" i="12"/>
  <c r="L99" i="10"/>
  <c r="L99" i="12"/>
  <c r="K99" i="9"/>
  <c r="K98" i="9"/>
  <c r="L98" i="10"/>
  <c r="L98" i="11"/>
  <c r="L98" i="12"/>
  <c r="K97" i="9"/>
  <c r="H96" i="9"/>
  <c r="G96" i="9"/>
  <c r="F96" i="9"/>
  <c r="E96" i="9"/>
  <c r="D96" i="9"/>
  <c r="C96" i="9"/>
  <c r="B96" i="9"/>
  <c r="L97" i="10"/>
  <c r="K96" i="10"/>
  <c r="H96" i="10"/>
  <c r="G96" i="10"/>
  <c r="F96" i="10"/>
  <c r="E96" i="10"/>
  <c r="D96" i="10"/>
  <c r="C96" i="10"/>
  <c r="B96" i="10"/>
  <c r="L97" i="11"/>
  <c r="K96" i="11"/>
  <c r="H96" i="11"/>
  <c r="G96" i="11"/>
  <c r="F96" i="11"/>
  <c r="E96" i="11"/>
  <c r="D96" i="11"/>
  <c r="C96" i="11"/>
  <c r="B96" i="11"/>
  <c r="L97" i="12"/>
  <c r="K96" i="12"/>
  <c r="H96" i="12"/>
  <c r="G96" i="12"/>
  <c r="F96" i="12"/>
  <c r="E96" i="12"/>
  <c r="D96" i="12"/>
  <c r="C96" i="12"/>
  <c r="B96" i="12"/>
  <c r="B83" i="11"/>
  <c r="C83" i="9"/>
  <c r="B83" i="9"/>
  <c r="L96" i="12" l="1"/>
  <c r="L96" i="11"/>
  <c r="L96" i="10"/>
  <c r="D83" i="9"/>
  <c r="E83" i="9"/>
  <c r="F83" i="9"/>
  <c r="G83" i="9"/>
  <c r="H83" i="9"/>
  <c r="K95" i="9"/>
  <c r="K83" i="10"/>
  <c r="C83" i="10"/>
  <c r="D83" i="10"/>
  <c r="E83" i="10"/>
  <c r="F83" i="10"/>
  <c r="G83" i="10"/>
  <c r="H83" i="10"/>
  <c r="B83" i="10"/>
  <c r="L95" i="10"/>
  <c r="K83" i="11"/>
  <c r="C83" i="11"/>
  <c r="D83" i="11"/>
  <c r="E83" i="11"/>
  <c r="F83" i="11"/>
  <c r="G83" i="11"/>
  <c r="H83" i="11"/>
  <c r="L95" i="11"/>
  <c r="K83" i="12"/>
  <c r="L95" i="12"/>
  <c r="L94" i="10" l="1"/>
  <c r="L94" i="11"/>
  <c r="K94" i="9"/>
  <c r="L94" i="12"/>
  <c r="K93" i="9" l="1"/>
  <c r="L93" i="10"/>
  <c r="L93" i="11"/>
  <c r="L92" i="12"/>
  <c r="L93" i="12"/>
  <c r="K92" i="9" l="1"/>
  <c r="L92" i="10"/>
  <c r="L92" i="11"/>
  <c r="L91" i="12" l="1"/>
  <c r="L91" i="11"/>
  <c r="L91" i="10"/>
  <c r="K91" i="9"/>
  <c r="K88" i="9" l="1"/>
  <c r="K89" i="9"/>
  <c r="K90" i="9"/>
  <c r="L88" i="10"/>
  <c r="L89" i="10"/>
  <c r="L90" i="10"/>
  <c r="L89" i="12"/>
  <c r="L90" i="12"/>
  <c r="L88" i="11"/>
  <c r="L89" i="11"/>
  <c r="L90" i="11"/>
  <c r="L88" i="12" l="1"/>
  <c r="K87" i="9" l="1"/>
  <c r="L87" i="12"/>
  <c r="L87" i="11"/>
  <c r="L87" i="10"/>
  <c r="J86" i="12" l="1"/>
  <c r="I86" i="12"/>
  <c r="J86" i="11"/>
  <c r="I86" i="11"/>
  <c r="J86" i="10"/>
  <c r="I86" i="10"/>
  <c r="L86" i="10" s="1"/>
  <c r="J86" i="9"/>
  <c r="I86" i="9"/>
  <c r="K85" i="9"/>
  <c r="L86" i="12" l="1"/>
  <c r="L86" i="11"/>
  <c r="K86" i="9"/>
  <c r="L85" i="10"/>
  <c r="L85" i="11"/>
  <c r="L85" i="12"/>
  <c r="K84" i="9" l="1"/>
  <c r="K83" i="9" s="1"/>
  <c r="L84" i="10"/>
  <c r="L84" i="11"/>
  <c r="L83" i="11" s="1"/>
  <c r="L84" i="12"/>
  <c r="L83" i="12" s="1"/>
  <c r="L83" i="10" l="1"/>
  <c r="B70" i="11"/>
  <c r="B70" i="10"/>
  <c r="B70" i="9"/>
  <c r="L82" i="12" l="1"/>
  <c r="L82" i="11"/>
  <c r="K82" i="9"/>
  <c r="L82" i="10"/>
  <c r="H70" i="9"/>
  <c r="G70" i="9"/>
  <c r="F70" i="9"/>
  <c r="E70" i="9"/>
  <c r="D70" i="9"/>
  <c r="C70" i="9"/>
  <c r="K70" i="10"/>
  <c r="H70" i="10"/>
  <c r="G70" i="10"/>
  <c r="F70" i="10"/>
  <c r="E70" i="10"/>
  <c r="D70" i="10"/>
  <c r="C70" i="10"/>
  <c r="K70" i="11"/>
  <c r="H70" i="11"/>
  <c r="G70" i="11"/>
  <c r="F70" i="11"/>
  <c r="E70" i="11"/>
  <c r="D70" i="11"/>
  <c r="C70" i="11"/>
  <c r="K70" i="12"/>
  <c r="K76" i="9" l="1"/>
  <c r="K77" i="9"/>
  <c r="K78" i="9"/>
  <c r="K79" i="9"/>
  <c r="K80" i="9"/>
  <c r="K81" i="9"/>
  <c r="L77" i="10"/>
  <c r="L78" i="10"/>
  <c r="L79" i="10"/>
  <c r="L80" i="10"/>
  <c r="L81" i="10"/>
  <c r="L79" i="11"/>
  <c r="L80" i="11"/>
  <c r="L81" i="11"/>
  <c r="L81" i="12"/>
  <c r="L80" i="12" l="1"/>
  <c r="L79" i="12" l="1"/>
  <c r="K75" i="9"/>
  <c r="L78" i="12" l="1"/>
  <c r="L78" i="11"/>
  <c r="L77" i="11" l="1"/>
  <c r="L77" i="12"/>
  <c r="L76" i="11" l="1"/>
  <c r="L76" i="10"/>
  <c r="L76" i="12"/>
  <c r="L75" i="12" l="1"/>
  <c r="L74" i="10" l="1"/>
  <c r="L74" i="11"/>
  <c r="L74" i="12"/>
  <c r="L73" i="11" l="1"/>
  <c r="L73" i="10"/>
  <c r="J73" i="9"/>
  <c r="J74" i="9" s="1"/>
  <c r="I73" i="9"/>
  <c r="I74" i="9" s="1"/>
  <c r="K74" i="9" s="1"/>
  <c r="L73" i="12"/>
  <c r="K73" i="9" l="1"/>
  <c r="L75" i="11"/>
  <c r="K72" i="9"/>
  <c r="L75" i="10"/>
  <c r="L72" i="10" l="1"/>
  <c r="L72" i="11"/>
  <c r="L72" i="12"/>
  <c r="L71" i="10" l="1"/>
  <c r="L70" i="10" s="1"/>
  <c r="K71" i="9"/>
  <c r="K70" i="9" s="1"/>
  <c r="K57" i="12" l="1"/>
  <c r="L69" i="12"/>
  <c r="L68" i="12"/>
  <c r="L67" i="12"/>
  <c r="L66" i="12"/>
  <c r="L65" i="12"/>
  <c r="L64" i="12"/>
  <c r="L63" i="12"/>
  <c r="L62" i="12"/>
  <c r="L61" i="12"/>
  <c r="L60" i="12"/>
  <c r="L59" i="12"/>
  <c r="L58" i="12"/>
  <c r="C57" i="11"/>
  <c r="D57" i="11"/>
  <c r="E57" i="11"/>
  <c r="F57" i="11"/>
  <c r="G57" i="11"/>
  <c r="H57" i="11"/>
  <c r="K57" i="11"/>
  <c r="B57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71" i="11"/>
  <c r="L70" i="11" s="1"/>
  <c r="K57" i="10"/>
  <c r="H57" i="10"/>
  <c r="G57" i="10"/>
  <c r="F57" i="10"/>
  <c r="E57" i="10"/>
  <c r="D57" i="10"/>
  <c r="C57" i="10"/>
  <c r="B57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H57" i="9"/>
  <c r="G57" i="9"/>
  <c r="F57" i="9"/>
  <c r="E57" i="9"/>
  <c r="D57" i="9"/>
  <c r="C57" i="9"/>
  <c r="B57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 l="1"/>
  <c r="L57" i="10"/>
  <c r="L57" i="11"/>
  <c r="L57" i="12"/>
  <c r="H44" i="9" l="1"/>
  <c r="G44" i="9"/>
  <c r="F44" i="9"/>
  <c r="E44" i="9"/>
  <c r="D44" i="9"/>
  <c r="C44" i="9"/>
  <c r="B44" i="9"/>
  <c r="H31" i="9"/>
  <c r="G31" i="9"/>
  <c r="F31" i="9"/>
  <c r="E31" i="9"/>
  <c r="D31" i="9"/>
  <c r="C31" i="9"/>
  <c r="B31" i="9"/>
  <c r="H18" i="9"/>
  <c r="G18" i="9"/>
  <c r="F18" i="9"/>
  <c r="E18" i="9"/>
  <c r="D18" i="9"/>
  <c r="C18" i="9"/>
  <c r="B18" i="9"/>
  <c r="B5" i="9"/>
  <c r="H5" i="9"/>
  <c r="G5" i="9"/>
  <c r="F5" i="9"/>
  <c r="E5" i="9"/>
  <c r="D5" i="9"/>
  <c r="C5" i="9"/>
  <c r="K44" i="10"/>
  <c r="H44" i="10"/>
  <c r="G44" i="10"/>
  <c r="F44" i="10"/>
  <c r="E44" i="10"/>
  <c r="D44" i="10"/>
  <c r="C44" i="10"/>
  <c r="B44" i="10"/>
  <c r="K31" i="10"/>
  <c r="H31" i="10"/>
  <c r="G31" i="10"/>
  <c r="F31" i="10"/>
  <c r="E31" i="10"/>
  <c r="D31" i="10"/>
  <c r="C31" i="10"/>
  <c r="B31" i="10"/>
  <c r="K18" i="10"/>
  <c r="H18" i="10"/>
  <c r="G18" i="10"/>
  <c r="F18" i="10"/>
  <c r="E18" i="10"/>
  <c r="D18" i="10"/>
  <c r="C18" i="10"/>
  <c r="B18" i="10"/>
  <c r="K5" i="10"/>
  <c r="H5" i="10"/>
  <c r="G5" i="10"/>
  <c r="F5" i="10"/>
  <c r="E5" i="10"/>
  <c r="D5" i="10"/>
  <c r="C5" i="10"/>
  <c r="B5" i="10"/>
  <c r="K44" i="11"/>
  <c r="H44" i="11"/>
  <c r="G44" i="11"/>
  <c r="F44" i="11"/>
  <c r="E44" i="11"/>
  <c r="D44" i="11"/>
  <c r="C44" i="11"/>
  <c r="B44" i="11"/>
  <c r="K31" i="11"/>
  <c r="H31" i="11"/>
  <c r="G31" i="11"/>
  <c r="F31" i="11"/>
  <c r="E31" i="11"/>
  <c r="D31" i="11"/>
  <c r="C31" i="11"/>
  <c r="B31" i="11"/>
  <c r="K18" i="11"/>
  <c r="H18" i="11"/>
  <c r="G18" i="11"/>
  <c r="F18" i="11"/>
  <c r="E18" i="11"/>
  <c r="D18" i="11"/>
  <c r="C18" i="11"/>
  <c r="B18" i="11"/>
  <c r="K5" i="11"/>
  <c r="H5" i="11"/>
  <c r="G5" i="11"/>
  <c r="F5" i="11"/>
  <c r="E5" i="11"/>
  <c r="D5" i="11"/>
  <c r="C5" i="11"/>
  <c r="B5" i="11"/>
  <c r="K44" i="12"/>
  <c r="H44" i="12"/>
  <c r="G44" i="12"/>
  <c r="F44" i="12"/>
  <c r="E44" i="12"/>
  <c r="D44" i="12"/>
  <c r="C44" i="12"/>
  <c r="B44" i="12"/>
  <c r="K31" i="12"/>
  <c r="H31" i="12"/>
  <c r="G31" i="12"/>
  <c r="F31" i="12"/>
  <c r="E31" i="12"/>
  <c r="D31" i="12"/>
  <c r="C31" i="12"/>
  <c r="B31" i="12"/>
  <c r="K18" i="12"/>
  <c r="H18" i="12"/>
  <c r="G18" i="12"/>
  <c r="F18" i="12"/>
  <c r="E18" i="12"/>
  <c r="D18" i="12"/>
  <c r="C18" i="12"/>
  <c r="B18" i="12"/>
  <c r="K5" i="12"/>
  <c r="H5" i="12"/>
  <c r="G5" i="12"/>
  <c r="F5" i="12"/>
  <c r="E5" i="12"/>
  <c r="D5" i="12"/>
  <c r="C5" i="12"/>
  <c r="B5" i="12"/>
  <c r="L71" i="12" l="1"/>
  <c r="L70" i="12" s="1"/>
  <c r="L55" i="12" l="1"/>
  <c r="L55" i="11"/>
  <c r="L55" i="10"/>
  <c r="L52" i="12" l="1"/>
  <c r="L52" i="11"/>
  <c r="L52" i="10"/>
  <c r="K52" i="9"/>
  <c r="K50" i="9" l="1"/>
  <c r="K51" i="9"/>
  <c r="L48" i="10"/>
  <c r="L49" i="10"/>
  <c r="L50" i="10"/>
  <c r="L51" i="10"/>
  <c r="L50" i="12"/>
  <c r="L51" i="12"/>
  <c r="L49" i="11"/>
  <c r="L50" i="11"/>
  <c r="L51" i="11"/>
  <c r="K49" i="9" l="1"/>
  <c r="K48" i="9"/>
  <c r="K47" i="9"/>
  <c r="K46" i="9"/>
  <c r="K45" i="9"/>
  <c r="L47" i="10"/>
  <c r="L46" i="10"/>
  <c r="L45" i="10"/>
  <c r="L44" i="10" s="1"/>
  <c r="L48" i="11"/>
  <c r="L47" i="11"/>
  <c r="L46" i="11"/>
  <c r="L45" i="11"/>
  <c r="L49" i="12"/>
  <c r="L48" i="12"/>
  <c r="L47" i="12"/>
  <c r="L46" i="12"/>
  <c r="L45" i="12"/>
  <c r="L44" i="11" l="1"/>
  <c r="K44" i="9"/>
  <c r="L44" i="12"/>
  <c r="L41" i="12" l="1"/>
  <c r="L41" i="11"/>
  <c r="L41" i="10"/>
  <c r="K40" i="9"/>
  <c r="K41" i="9"/>
  <c r="L40" i="10" l="1"/>
  <c r="L40" i="11"/>
  <c r="L40" i="12"/>
  <c r="K38" i="9" l="1"/>
  <c r="K39" i="9"/>
  <c r="L38" i="10"/>
  <c r="L39" i="10"/>
  <c r="L38" i="11"/>
  <c r="L39" i="11"/>
  <c r="L38" i="12"/>
  <c r="L39" i="12"/>
  <c r="K37" i="9" l="1"/>
  <c r="L37" i="10"/>
  <c r="L37" i="11"/>
  <c r="L37" i="12"/>
  <c r="K36" i="9" l="1"/>
  <c r="L36" i="10"/>
  <c r="L36" i="11"/>
  <c r="L36" i="12"/>
  <c r="L34" i="12" l="1"/>
  <c r="L35" i="12"/>
  <c r="L34" i="11"/>
  <c r="L35" i="11"/>
  <c r="L34" i="10"/>
  <c r="L35" i="10"/>
  <c r="K34" i="9"/>
  <c r="K35" i="9"/>
  <c r="K32" i="9"/>
  <c r="L33" i="11" l="1"/>
  <c r="L33" i="10"/>
  <c r="K33" i="9"/>
  <c r="K31" i="9" s="1"/>
  <c r="L32" i="10" l="1"/>
  <c r="L31" i="10" s="1"/>
  <c r="L32" i="11"/>
  <c r="L31" i="11" s="1"/>
  <c r="L33" i="12"/>
  <c r="L32" i="12"/>
  <c r="L31" i="12" l="1"/>
  <c r="L30" i="12"/>
  <c r="L30" i="11"/>
  <c r="L30" i="10"/>
  <c r="K30" i="9"/>
  <c r="L28" i="12" l="1"/>
  <c r="L29" i="12"/>
  <c r="L28" i="11"/>
  <c r="L29" i="11"/>
  <c r="L29" i="10"/>
  <c r="L28" i="10"/>
  <c r="K29" i="9"/>
  <c r="K28" i="9"/>
  <c r="L27" i="12" l="1"/>
  <c r="L27" i="11"/>
  <c r="L26" i="10"/>
  <c r="L27" i="10"/>
  <c r="K27" i="9"/>
  <c r="L24" i="12"/>
  <c r="L25" i="12"/>
  <c r="L23" i="12"/>
  <c r="K25" i="9"/>
  <c r="K24" i="9"/>
  <c r="K23" i="9"/>
  <c r="L25" i="10"/>
  <c r="L24" i="10"/>
  <c r="L23" i="10"/>
  <c r="L25" i="11"/>
  <c r="L24" i="11"/>
  <c r="L23" i="11"/>
  <c r="L26" i="12"/>
  <c r="L26" i="11"/>
  <c r="K26" i="9"/>
  <c r="L22" i="12"/>
  <c r="L22" i="11"/>
  <c r="L22" i="10"/>
  <c r="K22" i="9"/>
  <c r="L21" i="12"/>
  <c r="L21" i="11"/>
  <c r="L21" i="10"/>
  <c r="K21" i="9"/>
  <c r="L20" i="12"/>
  <c r="L20" i="11"/>
  <c r="L20" i="10"/>
  <c r="K20" i="9"/>
  <c r="L19" i="12"/>
  <c r="L19" i="11"/>
  <c r="L19" i="10"/>
  <c r="K19" i="9"/>
  <c r="L6" i="11"/>
  <c r="L7" i="11"/>
  <c r="L8" i="11"/>
  <c r="L9" i="11"/>
  <c r="L10" i="11"/>
  <c r="L11" i="11"/>
  <c r="L12" i="11"/>
  <c r="L13" i="11"/>
  <c r="L14" i="11"/>
  <c r="L17" i="12"/>
  <c r="L17" i="11"/>
  <c r="L17" i="10"/>
  <c r="K17" i="9"/>
  <c r="L16" i="12"/>
  <c r="L16" i="11"/>
  <c r="L16" i="10"/>
  <c r="K16" i="9"/>
  <c r="L15" i="12"/>
  <c r="L15" i="11"/>
  <c r="L15" i="10"/>
  <c r="K15" i="9"/>
  <c r="L14" i="12"/>
  <c r="L14" i="10"/>
  <c r="K14" i="9"/>
  <c r="L12" i="12"/>
  <c r="L13" i="12"/>
  <c r="K12" i="9"/>
  <c r="K13" i="9"/>
  <c r="L12" i="10"/>
  <c r="L13" i="10"/>
  <c r="L11" i="12"/>
  <c r="L11" i="10"/>
  <c r="L10" i="10"/>
  <c r="K11" i="9"/>
  <c r="L10" i="12"/>
  <c r="K10" i="9"/>
  <c r="L9" i="12"/>
  <c r="L9" i="10"/>
  <c r="K9" i="9"/>
  <c r="L8" i="12"/>
  <c r="L8" i="10"/>
  <c r="K8" i="9"/>
  <c r="L7" i="12"/>
  <c r="L7" i="10"/>
  <c r="L6" i="10"/>
  <c r="K7" i="9"/>
  <c r="L6" i="12"/>
  <c r="K6" i="9"/>
  <c r="K5" i="9" l="1"/>
  <c r="K18" i="9"/>
  <c r="L18" i="10"/>
  <c r="L18" i="12"/>
  <c r="L5" i="10"/>
  <c r="L18" i="11"/>
  <c r="L5" i="11"/>
  <c r="L5" i="12"/>
  <c r="K96" i="9"/>
</calcChain>
</file>

<file path=xl/sharedStrings.xml><?xml version="1.0" encoding="utf-8"?>
<sst xmlns="http://schemas.openxmlformats.org/spreadsheetml/2006/main" count="899" uniqueCount="47">
  <si>
    <t>Particular</t>
  </si>
  <si>
    <t>Carga Liviana</t>
  </si>
  <si>
    <t>Carga Pesada</t>
  </si>
  <si>
    <t>Motos</t>
  </si>
  <si>
    <t>Taxis</t>
  </si>
  <si>
    <t>Equipo Especial</t>
  </si>
  <si>
    <t>Autobuses, busetas o microbuses destinados al uso particular</t>
  </si>
  <si>
    <t>Bicimotos, cuadraciclos y UTV.</t>
  </si>
  <si>
    <t>Total</t>
  </si>
  <si>
    <t>N.A.</t>
  </si>
  <si>
    <t>Total 2015</t>
  </si>
  <si>
    <t>Cuadro 4.</t>
  </si>
  <si>
    <r>
      <t>Autobuses, busetas, microbuses transporte remunerado de personas</t>
    </r>
    <r>
      <rPr>
        <b/>
        <vertAlign val="superscript"/>
        <sz val="9"/>
        <color theme="0"/>
        <rFont val="Verdana"/>
        <family val="2"/>
      </rPr>
      <t xml:space="preserve"> 3/</t>
    </r>
  </si>
  <si>
    <r>
      <t xml:space="preserve">No identificado </t>
    </r>
    <r>
      <rPr>
        <vertAlign val="superscript"/>
        <sz val="9"/>
        <color theme="0"/>
        <rFont val="Verdana"/>
        <family val="2"/>
      </rPr>
      <t>4/</t>
    </r>
  </si>
  <si>
    <t>Total 2016</t>
  </si>
  <si>
    <t>Total 2017</t>
  </si>
  <si>
    <t>Total 2018</t>
  </si>
  <si>
    <t>Total 2019</t>
  </si>
  <si>
    <t>Fuente: Superintendencia General de Seguros</t>
  </si>
  <si>
    <t>Más información histórica disponible en la sección "Estadísticas" de www.sugese.fi.cr.</t>
  </si>
  <si>
    <r>
      <rPr>
        <vertAlign val="superscript"/>
        <sz val="8"/>
        <color indexed="8"/>
        <rFont val="Verdana"/>
        <family val="2"/>
      </rPr>
      <t>3/</t>
    </r>
    <r>
      <rPr>
        <sz val="8"/>
        <color indexed="8"/>
        <rFont val="Verdana"/>
        <family val="2"/>
      </rPr>
      <t xml:space="preserve"> Corresponde únicamente a Autobuses.</t>
    </r>
  </si>
  <si>
    <r>
      <rPr>
        <vertAlign val="superscript"/>
        <sz val="8"/>
        <color indexed="8"/>
        <rFont val="Verdana"/>
        <family val="2"/>
      </rPr>
      <t>4/</t>
    </r>
    <r>
      <rPr>
        <sz val="8"/>
        <color indexed="8"/>
        <rFont val="Verdana"/>
        <family val="2"/>
      </rPr>
      <t>No identificado: corresponde a aquellos casos en que no se cuenta con información del tipo de vehículo involucrado en el accidente.</t>
    </r>
  </si>
  <si>
    <t>Cuadro 3.</t>
  </si>
  <si>
    <r>
      <rPr>
        <vertAlign val="superscript"/>
        <sz val="8"/>
        <rFont val="Verdana"/>
        <family val="2"/>
      </rPr>
      <t xml:space="preserve">1/ </t>
    </r>
    <r>
      <rPr>
        <sz val="8"/>
        <rFont val="Verdana"/>
        <family val="2"/>
      </rPr>
      <t>Número de personas fallecidas: es el número personas fallecidas en los accidentes de tránsito o durante el trayecto del lugar del accidente a un centro médico.</t>
    </r>
  </si>
  <si>
    <r>
      <rPr>
        <vertAlign val="superscript"/>
        <sz val="8"/>
        <color indexed="8"/>
        <rFont val="Verdana"/>
        <family val="2"/>
      </rPr>
      <t xml:space="preserve">2/ </t>
    </r>
    <r>
      <rPr>
        <sz val="8"/>
        <color indexed="8"/>
        <rFont val="Verdana"/>
        <family val="2"/>
      </rPr>
      <t xml:space="preserve"> Incluye únicamente los casos reclamados. Se excluyen los casos no amparados y casos declinados. </t>
    </r>
  </si>
  <si>
    <t xml:space="preserve">          Tipo de   
          Vehículo 
Mes                    </t>
  </si>
  <si>
    <t xml:space="preserve">           Tipo de   
           Vehículo 
Mes                    </t>
  </si>
  <si>
    <t>Cuadro 2.</t>
  </si>
  <si>
    <r>
      <rPr>
        <vertAlign val="superscript"/>
        <sz val="8"/>
        <color indexed="8"/>
        <rFont val="Verdana"/>
        <family val="2"/>
      </rPr>
      <t xml:space="preserve">1/ </t>
    </r>
    <r>
      <rPr>
        <sz val="8"/>
        <color indexed="8"/>
        <rFont val="Verdana"/>
        <family val="2"/>
      </rPr>
      <t xml:space="preserve">Número de accidentes de tránsito reclamados al SOA: Se entiende por accidente de tránsito la acción culposa cometida por los conductores de los vehículos, sus pasajeros o los peatones, al transitar por las vías públicas terrestres. En el accidente de tránsito cubierto por el SOA debe estar involucrado al menos un vehículo y producirse muerte o lesiones de personas, las cuales generan a la entidad aseguradora la obligación de satisfacer al asegurado o a sus beneficiarios las prestaciones médicas o económicas garantizadas por el Seguro. </t>
    </r>
  </si>
  <si>
    <r>
      <rPr>
        <vertAlign val="superscript"/>
        <sz val="8"/>
        <color indexed="8"/>
        <rFont val="Verdana"/>
        <family val="2"/>
      </rPr>
      <t>2/</t>
    </r>
    <r>
      <rPr>
        <sz val="8"/>
        <color indexed="8"/>
        <rFont val="Verdana"/>
        <family val="2"/>
      </rPr>
      <t xml:space="preserve"> Incluye únicamente los casos reclamados. Se excluyen los casos no amparados y casos declinados.   </t>
    </r>
  </si>
  <si>
    <r>
      <rPr>
        <vertAlign val="superscript"/>
        <sz val="9"/>
        <color indexed="8"/>
        <rFont val="Verdana"/>
        <family val="2"/>
      </rPr>
      <t>2/</t>
    </r>
    <r>
      <rPr>
        <sz val="9"/>
        <color indexed="8"/>
        <rFont val="Verdana"/>
        <family val="2"/>
      </rPr>
      <t xml:space="preserve"> Corresponde únicamente a Autobuses.</t>
    </r>
  </si>
  <si>
    <t>Cuadro 1.</t>
  </si>
  <si>
    <t xml:space="preserve">             Tipo de   
            Vehículo 
Fecha de corte</t>
  </si>
  <si>
    <r>
      <t>Autobuses, busetas, microbuses transporte remunerado de personas</t>
    </r>
    <r>
      <rPr>
        <b/>
        <vertAlign val="superscript"/>
        <sz val="9"/>
        <color theme="0"/>
        <rFont val="Verdana"/>
        <family val="2"/>
      </rPr>
      <t xml:space="preserve"> 2/</t>
    </r>
  </si>
  <si>
    <t>Fuente: Superintendencia General de Seguros.</t>
  </si>
  <si>
    <r>
      <rPr>
        <vertAlign val="superscript"/>
        <sz val="9"/>
        <color indexed="8"/>
        <rFont val="Verdana"/>
        <family val="2"/>
      </rPr>
      <t>1/</t>
    </r>
    <r>
      <rPr>
        <sz val="9"/>
        <color indexed="8"/>
        <rFont val="Verdana"/>
        <family val="2"/>
      </rPr>
      <t>Número de asegurados: cantidad de vehículos automotores asegurados por Seguro Obligatorio de Vehículos Automotores. Los datos de cada mes corresponden a derechos de circulación pagados en el mes que se indica.</t>
    </r>
  </si>
  <si>
    <r>
      <rPr>
        <vertAlign val="superscript"/>
        <sz val="8"/>
        <color indexed="8"/>
        <rFont val="Verdana"/>
        <family val="2"/>
      </rPr>
      <t xml:space="preserve">1/ </t>
    </r>
    <r>
      <rPr>
        <sz val="8"/>
        <color indexed="8"/>
        <rFont val="Verdana"/>
        <family val="2"/>
      </rPr>
      <t xml:space="preserve">Número de personas lesionadas: es el número de personas que resultan lesionadas de los accidentes de tránsito. Estas lesiones pueden ser permanentes total o parcial, o puede corresponder a lesiones en las que solo se incurre en gastos de atención y otros.  </t>
    </r>
  </si>
  <si>
    <t>Total 2020</t>
  </si>
  <si>
    <t>Total 2021</t>
  </si>
  <si>
    <t>Total 2022</t>
  </si>
  <si>
    <r>
      <t xml:space="preserve">Costa Rica: Número de asegurados mensuales del Seguro Obligatorio para los Vehículos Automotores (SOA) </t>
    </r>
    <r>
      <rPr>
        <b/>
        <vertAlign val="superscript"/>
        <sz val="9"/>
        <rFont val="Verdana"/>
        <family val="2"/>
      </rPr>
      <t>1/</t>
    </r>
    <r>
      <rPr>
        <b/>
        <sz val="9"/>
        <rFont val="Verdana"/>
        <family val="2"/>
      </rPr>
      <t>, 2015 - 2022</t>
    </r>
  </si>
  <si>
    <r>
      <t xml:space="preserve">Costa Rica: Número de casos mensuales de accidentes de tránsito reclamados al Seguro Obligatorio para los Vehículos Automotores (SOA) </t>
    </r>
    <r>
      <rPr>
        <b/>
        <vertAlign val="superscript"/>
        <sz val="9"/>
        <rFont val="Verdana"/>
        <family val="2"/>
      </rPr>
      <t>1/</t>
    </r>
    <r>
      <rPr>
        <b/>
        <sz val="9"/>
        <rFont val="Verdana"/>
        <family val="2"/>
      </rPr>
      <t xml:space="preserve"> </t>
    </r>
    <r>
      <rPr>
        <b/>
        <vertAlign val="superscript"/>
        <sz val="9"/>
        <rFont val="Verdana"/>
        <family val="2"/>
      </rPr>
      <t xml:space="preserve">2/ </t>
    </r>
    <r>
      <rPr>
        <b/>
        <sz val="9"/>
        <rFont val="Verdana"/>
        <family val="2"/>
      </rPr>
      <t>2015 - 2022</t>
    </r>
  </si>
  <si>
    <r>
      <t>Costa Rica: Número de casos mensuales reclamados originados en personas fallecidas cubiertas por el Seguro Obligatorio para los Vehículos Automotores (SOA)</t>
    </r>
    <r>
      <rPr>
        <b/>
        <vertAlign val="superscript"/>
        <sz val="9"/>
        <rFont val="Verdana"/>
        <family val="2"/>
      </rPr>
      <t xml:space="preserve"> 1/ 2/</t>
    </r>
    <r>
      <rPr>
        <b/>
        <sz val="9"/>
        <rFont val="Verdana"/>
        <family val="2"/>
      </rPr>
      <t>, 2015- 2022</t>
    </r>
  </si>
  <si>
    <r>
      <t xml:space="preserve">Costa Rica: Casos reclamados mensuales de personas lesionadas cubiertos por el Seguro Obligatorio para los Vehículos Automotores (SOA) </t>
    </r>
    <r>
      <rPr>
        <b/>
        <vertAlign val="superscript"/>
        <sz val="9"/>
        <rFont val="Verdana"/>
        <family val="2"/>
      </rPr>
      <t>1/ 2/</t>
    </r>
    <r>
      <rPr>
        <b/>
        <sz val="9"/>
        <rFont val="Verdana"/>
        <family val="2"/>
      </rPr>
      <t xml:space="preserve">
2015 - 2022</t>
    </r>
  </si>
  <si>
    <t xml:space="preserve"> N.A. </t>
  </si>
  <si>
    <t xml:space="preserve">             -  </t>
  </si>
  <si>
    <r>
      <rPr>
        <vertAlign val="superscript"/>
        <sz val="8"/>
        <color indexed="8"/>
        <rFont val="Verdana"/>
        <family val="2"/>
      </rPr>
      <t xml:space="preserve">2/ </t>
    </r>
    <r>
      <rPr>
        <sz val="8"/>
        <color indexed="8"/>
        <rFont val="Verdana"/>
        <family val="2"/>
      </rPr>
      <t>Incluye únicamente los casos reclamados. Se excluyen los casos no amparados o casos declinados.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</si>
</sst>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b/>
      <vertAlign val="superscript"/>
      <sz val="9"/>
      <name val="Verdana"/>
      <family val="2"/>
    </font>
    <font>
      <vertAlign val="superscript"/>
      <sz val="9"/>
      <color indexed="8"/>
      <name val="Verdana"/>
      <family val="2"/>
    </font>
    <font>
      <sz val="9"/>
      <color rgb="FF000000"/>
      <name val="Verdana"/>
      <family val="2"/>
    </font>
    <font>
      <sz val="8"/>
      <color theme="1"/>
      <name val="Verdana"/>
      <family val="2"/>
    </font>
    <font>
      <b/>
      <sz val="9"/>
      <color theme="1"/>
      <name val="Verdana"/>
      <family val="2"/>
    </font>
    <font>
      <b/>
      <sz val="9"/>
      <color theme="0"/>
      <name val="Verdana"/>
      <family val="2"/>
    </font>
    <font>
      <b/>
      <vertAlign val="superscript"/>
      <sz val="9"/>
      <color theme="0"/>
      <name val="Verdana"/>
      <family val="2"/>
    </font>
    <font>
      <vertAlign val="superscript"/>
      <sz val="9"/>
      <color theme="0"/>
      <name val="Verdana"/>
      <family val="2"/>
    </font>
    <font>
      <u/>
      <sz val="11"/>
      <color theme="10"/>
      <name val="Calibri"/>
      <family val="2"/>
    </font>
    <font>
      <u/>
      <sz val="8"/>
      <color theme="10"/>
      <name val="Verdana"/>
      <family val="2"/>
    </font>
    <font>
      <vertAlign val="superscript"/>
      <sz val="8"/>
      <color indexed="8"/>
      <name val="Verdana"/>
      <family val="2"/>
    </font>
    <font>
      <sz val="8"/>
      <color indexed="8"/>
      <name val="Verdana"/>
      <family val="2"/>
    </font>
    <font>
      <sz val="9"/>
      <color indexed="8"/>
      <name val="Verdana"/>
      <family val="2"/>
    </font>
    <font>
      <sz val="8"/>
      <name val="Verdana"/>
      <family val="2"/>
    </font>
    <font>
      <vertAlign val="superscript"/>
      <sz val="8"/>
      <name val="Verdana"/>
      <family val="2"/>
    </font>
    <font>
      <u/>
      <sz val="9"/>
      <color theme="10"/>
      <name val="Verdana"/>
      <family val="2"/>
    </font>
    <font>
      <sz val="9"/>
      <name val="Verdana"/>
      <family val="2"/>
    </font>
    <font>
      <b/>
      <sz val="9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 diagonalDown="1">
      <left/>
      <right/>
      <top/>
      <bottom/>
      <diagonal style="medium">
        <color theme="0"/>
      </diagonal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 vertical="center" wrapText="1" readingOrder="1"/>
    </xf>
    <xf numFmtId="17" fontId="7" fillId="2" borderId="0" xfId="0" applyNumberFormat="1" applyFont="1" applyFill="1" applyBorder="1" applyAlignment="1">
      <alignment horizontal="left" vertical="center" wrapText="1" indent="1" readingOrder="1"/>
    </xf>
    <xf numFmtId="165" fontId="7" fillId="2" borderId="0" xfId="1" applyNumberFormat="1" applyFont="1" applyFill="1" applyBorder="1" applyAlignment="1">
      <alignment horizontal="center" vertical="center" wrapText="1" readingOrder="1"/>
    </xf>
    <xf numFmtId="0" fontId="10" fillId="3" borderId="0" xfId="0" applyFont="1" applyFill="1" applyBorder="1" applyAlignment="1">
      <alignment horizontal="center" vertical="center" wrapText="1" readingOrder="1"/>
    </xf>
    <xf numFmtId="3" fontId="4" fillId="2" borderId="0" xfId="0" applyNumberFormat="1" applyFont="1" applyFill="1" applyBorder="1" applyAlignment="1">
      <alignment horizontal="right" vertical="center" wrapText="1" readingOrder="1"/>
    </xf>
    <xf numFmtId="3" fontId="7" fillId="2" borderId="0" xfId="1" applyNumberFormat="1" applyFont="1" applyFill="1" applyBorder="1" applyAlignment="1">
      <alignment horizontal="right" vertical="center" wrapText="1" readingOrder="1"/>
    </xf>
    <xf numFmtId="0" fontId="10" fillId="3" borderId="1" xfId="0" applyFont="1" applyFill="1" applyBorder="1" applyAlignment="1">
      <alignment horizontal="left" vertical="center" wrapText="1" readingOrder="1"/>
    </xf>
    <xf numFmtId="0" fontId="3" fillId="2" borderId="0" xfId="0" applyFont="1" applyFill="1" applyBorder="1"/>
    <xf numFmtId="3" fontId="3" fillId="2" borderId="0" xfId="0" applyNumberFormat="1" applyFont="1" applyFill="1" applyBorder="1"/>
    <xf numFmtId="0" fontId="3" fillId="2" borderId="0" xfId="0" applyFont="1" applyFill="1" applyBorder="1" applyAlignment="1">
      <alignment horizontal="left" vertical="center"/>
    </xf>
    <xf numFmtId="10" fontId="3" fillId="2" borderId="0" xfId="2" applyNumberFormat="1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left" vertical="center"/>
    </xf>
    <xf numFmtId="0" fontId="20" fillId="2" borderId="0" xfId="3" applyFont="1" applyFill="1" applyBorder="1" applyAlignment="1" applyProtection="1">
      <alignment horizontal="left" vertical="center"/>
    </xf>
    <xf numFmtId="164" fontId="3" fillId="2" borderId="0" xfId="1" applyFont="1" applyFill="1" applyBorder="1" applyAlignment="1">
      <alignment horizontal="left" vertical="center"/>
    </xf>
    <xf numFmtId="41" fontId="4" fillId="2" borderId="0" xfId="0" applyNumberFormat="1" applyFont="1" applyFill="1" applyBorder="1" applyAlignment="1">
      <alignment horizontal="right" vertical="center" wrapText="1" readingOrder="1"/>
    </xf>
    <xf numFmtId="41" fontId="7" fillId="2" borderId="0" xfId="1" applyNumberFormat="1" applyFont="1" applyFill="1" applyBorder="1" applyAlignment="1">
      <alignment horizontal="right" vertical="center" wrapText="1" readingOrder="1"/>
    </xf>
    <xf numFmtId="3" fontId="7" fillId="2" borderId="2" xfId="1" applyNumberFormat="1" applyFont="1" applyFill="1" applyBorder="1" applyAlignment="1">
      <alignment horizontal="right" vertical="center" wrapText="1" readingOrder="1"/>
    </xf>
    <xf numFmtId="0" fontId="3" fillId="0" borderId="0" xfId="0" applyFont="1" applyFill="1"/>
    <xf numFmtId="0" fontId="3" fillId="0" borderId="0" xfId="0" applyFont="1" applyFill="1" applyBorder="1"/>
    <xf numFmtId="0" fontId="4" fillId="0" borderId="0" xfId="0" applyFont="1" applyFill="1" applyBorder="1" applyAlignment="1">
      <alignment horizontal="left" vertical="center" wrapText="1" readingOrder="1"/>
    </xf>
    <xf numFmtId="3" fontId="4" fillId="0" borderId="0" xfId="0" applyNumberFormat="1" applyFont="1" applyFill="1" applyBorder="1" applyAlignment="1">
      <alignment horizontal="right" vertical="center" wrapText="1" readingOrder="1"/>
    </xf>
    <xf numFmtId="41" fontId="4" fillId="0" borderId="0" xfId="0" applyNumberFormat="1" applyFont="1" applyFill="1" applyBorder="1" applyAlignment="1">
      <alignment horizontal="right" vertical="center" wrapText="1" readingOrder="1"/>
    </xf>
    <xf numFmtId="17" fontId="7" fillId="0" borderId="0" xfId="0" applyNumberFormat="1" applyFont="1" applyFill="1" applyBorder="1" applyAlignment="1">
      <alignment horizontal="left" vertical="center" wrapText="1" indent="1" readingOrder="1"/>
    </xf>
    <xf numFmtId="3" fontId="7" fillId="0" borderId="0" xfId="1" applyNumberFormat="1" applyFont="1" applyFill="1" applyBorder="1" applyAlignment="1">
      <alignment horizontal="right" vertical="center" wrapText="1" readingOrder="1"/>
    </xf>
    <xf numFmtId="165" fontId="3" fillId="0" borderId="0" xfId="0" applyNumberFormat="1" applyFont="1" applyFill="1"/>
    <xf numFmtId="41" fontId="7" fillId="0" borderId="0" xfId="1" applyNumberFormat="1" applyFont="1" applyFill="1" applyBorder="1" applyAlignment="1">
      <alignment horizontal="right" vertical="center" wrapText="1" readingOrder="1"/>
    </xf>
    <xf numFmtId="165" fontId="3" fillId="0" borderId="0" xfId="0" applyNumberFormat="1" applyFont="1" applyFill="1" applyBorder="1"/>
    <xf numFmtId="3" fontId="7" fillId="0" borderId="2" xfId="1" applyNumberFormat="1" applyFont="1" applyFill="1" applyBorder="1" applyAlignment="1">
      <alignment horizontal="right" vertical="center" wrapText="1" readingOrder="1"/>
    </xf>
    <xf numFmtId="41" fontId="7" fillId="0" borderId="2" xfId="1" applyNumberFormat="1" applyFont="1" applyFill="1" applyBorder="1" applyAlignment="1">
      <alignment horizontal="right" vertical="center" wrapText="1" readingOrder="1"/>
    </xf>
    <xf numFmtId="165" fontId="8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/>
    <xf numFmtId="10" fontId="8" fillId="0" borderId="0" xfId="2" applyNumberFormat="1" applyFont="1" applyFill="1" applyAlignment="1">
      <alignment horizontal="left" vertical="center"/>
    </xf>
    <xf numFmtId="164" fontId="8" fillId="0" borderId="0" xfId="0" applyNumberFormat="1" applyFont="1" applyFill="1" applyBorder="1" applyAlignment="1">
      <alignment horizontal="left" vertical="center"/>
    </xf>
    <xf numFmtId="0" fontId="14" fillId="0" borderId="0" xfId="3" applyFont="1" applyFill="1" applyBorder="1" applyAlignment="1" applyProtection="1">
      <alignment horizontal="left" vertical="center"/>
    </xf>
    <xf numFmtId="164" fontId="8" fillId="0" borderId="0" xfId="1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66" fontId="3" fillId="0" borderId="0" xfId="2" applyNumberFormat="1" applyFont="1" applyFill="1"/>
    <xf numFmtId="0" fontId="8" fillId="0" borderId="0" xfId="0" applyFont="1" applyFill="1" applyBorder="1" applyAlignment="1">
      <alignment vertical="center" wrapText="1"/>
    </xf>
    <xf numFmtId="0" fontId="2" fillId="0" borderId="0" xfId="0" applyFont="1" applyFill="1"/>
    <xf numFmtId="164" fontId="8" fillId="0" borderId="0" xfId="0" applyNumberFormat="1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41" fontId="21" fillId="0" borderId="0" xfId="0" applyNumberFormat="1" applyFont="1" applyFill="1" applyBorder="1" applyAlignment="1">
      <alignment horizontal="right" vertical="center" wrapText="1" readingOrder="1"/>
    </xf>
    <xf numFmtId="10" fontId="8" fillId="0" borderId="0" xfId="2" applyNumberFormat="1" applyFont="1" applyFill="1"/>
    <xf numFmtId="0" fontId="14" fillId="0" borderId="0" xfId="3" applyFont="1" applyFill="1" applyBorder="1" applyAlignment="1" applyProtection="1">
      <alignment vertical="center"/>
    </xf>
    <xf numFmtId="164" fontId="8" fillId="0" borderId="0" xfId="1" applyFont="1" applyFill="1" applyAlignment="1">
      <alignment horizontal="center"/>
    </xf>
    <xf numFmtId="10" fontId="8" fillId="0" borderId="0" xfId="2" applyNumberFormat="1" applyFont="1" applyFill="1" applyAlignment="1">
      <alignment horizontal="right"/>
    </xf>
    <xf numFmtId="3" fontId="22" fillId="0" borderId="0" xfId="1" applyNumberFormat="1" applyFont="1" applyFill="1" applyBorder="1" applyAlignment="1">
      <alignment horizontal="right" vertical="center" wrapText="1" readingOrder="1"/>
    </xf>
    <xf numFmtId="17" fontId="7" fillId="2" borderId="2" xfId="0" applyNumberFormat="1" applyFont="1" applyFill="1" applyBorder="1" applyAlignment="1">
      <alignment horizontal="left" vertical="center" wrapText="1" indent="1" readingOrder="1"/>
    </xf>
    <xf numFmtId="17" fontId="7" fillId="0" borderId="2" xfId="0" applyNumberFormat="1" applyFont="1" applyFill="1" applyBorder="1" applyAlignment="1">
      <alignment horizontal="left" vertical="center" wrapText="1" indent="1" readingOrder="1"/>
    </xf>
    <xf numFmtId="3" fontId="3" fillId="0" borderId="0" xfId="0" applyNumberFormat="1" applyFont="1" applyFill="1" applyBorder="1"/>
    <xf numFmtId="166" fontId="3" fillId="0" borderId="0" xfId="2" applyNumberFormat="1" applyFont="1" applyFill="1" applyBorder="1"/>
    <xf numFmtId="3" fontId="3" fillId="0" borderId="0" xfId="0" applyNumberFormat="1" applyFont="1" applyFill="1"/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16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ugese.fi.cr/seccion-estadistica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ugese.fi.cr/seccion-estadistica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ugese.fi.cr/seccion-estadistica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ugese.fi.cr/seccion-estadist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P109"/>
  <sheetViews>
    <sheetView showGridLines="0" tabSelected="1" topLeftCell="A91" zoomScaleNormal="100" workbookViewId="0">
      <selection activeCell="A104" sqref="A104"/>
    </sheetView>
  </sheetViews>
  <sheetFormatPr baseColWidth="10" defaultColWidth="11.453125" defaultRowHeight="11.5" x14ac:dyDescent="0.25"/>
  <cols>
    <col min="1" max="1" width="18.81640625" style="9" customWidth="1"/>
    <col min="2" max="2" width="11.453125" style="9" bestFit="1" customWidth="1"/>
    <col min="3" max="7" width="10.1796875" style="9" customWidth="1"/>
    <col min="8" max="8" width="15.453125" style="9" customWidth="1"/>
    <col min="9" max="9" width="14.1796875" style="9" customWidth="1"/>
    <col min="10" max="10" width="14.453125" style="9" customWidth="1"/>
    <col min="11" max="11" width="12.1796875" style="9" customWidth="1"/>
    <col min="12" max="12" width="10.1796875" style="9" customWidth="1"/>
    <col min="13" max="13" width="8.81640625" style="9" bestFit="1" customWidth="1"/>
    <col min="14" max="14" width="7.54296875" style="9" bestFit="1" customWidth="1"/>
    <col min="15" max="15" width="6.81640625" style="9" bestFit="1" customWidth="1"/>
    <col min="16" max="16" width="7.1796875" style="9" bestFit="1" customWidth="1"/>
    <col min="17" max="16384" width="11.453125" style="9"/>
  </cols>
  <sheetData>
    <row r="1" spans="1:16" x14ac:dyDescent="0.25">
      <c r="A1" s="58" t="s">
        <v>31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6" ht="13.5" customHeight="1" x14ac:dyDescent="0.25">
      <c r="A2" s="57" t="s">
        <v>40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4" spans="1:16" ht="80.25" customHeight="1" x14ac:dyDescent="0.25">
      <c r="A4" s="8" t="s">
        <v>32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33</v>
      </c>
      <c r="I4" s="5" t="s">
        <v>6</v>
      </c>
      <c r="J4" s="5" t="s">
        <v>7</v>
      </c>
      <c r="K4" s="5" t="s">
        <v>8</v>
      </c>
      <c r="L4" s="10"/>
      <c r="M4" s="10"/>
      <c r="N4" s="10"/>
      <c r="O4" s="10"/>
      <c r="P4" s="10"/>
    </row>
    <row r="5" spans="1:16" ht="15" customHeight="1" x14ac:dyDescent="0.25">
      <c r="A5" s="2" t="s">
        <v>10</v>
      </c>
      <c r="B5" s="6">
        <f>SUM(B6:B17)</f>
        <v>865164</v>
      </c>
      <c r="C5" s="6">
        <f t="shared" ref="C5:K5" si="0">SUM(C6:C17)</f>
        <v>181120</v>
      </c>
      <c r="D5" s="6">
        <f t="shared" si="0"/>
        <v>59713</v>
      </c>
      <c r="E5" s="6">
        <f t="shared" si="0"/>
        <v>272526</v>
      </c>
      <c r="F5" s="6">
        <f t="shared" si="0"/>
        <v>12232</v>
      </c>
      <c r="G5" s="6">
        <f t="shared" si="0"/>
        <v>14267</v>
      </c>
      <c r="H5" s="6">
        <f t="shared" si="0"/>
        <v>17524</v>
      </c>
      <c r="I5" s="16" t="s">
        <v>9</v>
      </c>
      <c r="J5" s="16" t="s">
        <v>9</v>
      </c>
      <c r="K5" s="6">
        <f t="shared" si="0"/>
        <v>1422546</v>
      </c>
      <c r="L5" s="10"/>
      <c r="M5" s="10"/>
      <c r="N5" s="10"/>
      <c r="O5" s="10"/>
      <c r="P5" s="10"/>
    </row>
    <row r="6" spans="1:16" ht="15" customHeight="1" x14ac:dyDescent="0.25">
      <c r="A6" s="3">
        <v>42005</v>
      </c>
      <c r="B6" s="7">
        <v>65664</v>
      </c>
      <c r="C6" s="7">
        <v>14973</v>
      </c>
      <c r="D6" s="7">
        <v>5062</v>
      </c>
      <c r="E6" s="7">
        <v>31229</v>
      </c>
      <c r="F6" s="7">
        <v>867</v>
      </c>
      <c r="G6" s="7">
        <v>1175</v>
      </c>
      <c r="H6" s="7">
        <v>986</v>
      </c>
      <c r="I6" s="7" t="s">
        <v>9</v>
      </c>
      <c r="J6" s="7" t="s">
        <v>9</v>
      </c>
      <c r="K6" s="7">
        <f t="shared" ref="K6:K11" si="1">SUM(B6:J6)</f>
        <v>119956</v>
      </c>
      <c r="L6" s="10"/>
    </row>
    <row r="7" spans="1:16" ht="15" customHeight="1" x14ac:dyDescent="0.25">
      <c r="A7" s="3">
        <v>42036</v>
      </c>
      <c r="B7" s="7">
        <v>14936</v>
      </c>
      <c r="C7" s="7">
        <v>3257</v>
      </c>
      <c r="D7" s="7">
        <v>2034</v>
      </c>
      <c r="E7" s="7">
        <v>10401</v>
      </c>
      <c r="F7" s="7">
        <v>122</v>
      </c>
      <c r="G7" s="7">
        <v>485</v>
      </c>
      <c r="H7" s="7">
        <v>343</v>
      </c>
      <c r="I7" s="7" t="s">
        <v>9</v>
      </c>
      <c r="J7" s="7" t="s">
        <v>9</v>
      </c>
      <c r="K7" s="7">
        <f t="shared" si="1"/>
        <v>31578</v>
      </c>
      <c r="L7" s="10"/>
    </row>
    <row r="8" spans="1:16" ht="15" customHeight="1" x14ac:dyDescent="0.25">
      <c r="A8" s="3">
        <v>42064</v>
      </c>
      <c r="B8" s="7">
        <v>11857</v>
      </c>
      <c r="C8" s="7">
        <v>2341</v>
      </c>
      <c r="D8" s="7">
        <v>2204</v>
      </c>
      <c r="E8" s="7">
        <v>8728</v>
      </c>
      <c r="F8" s="7">
        <v>63</v>
      </c>
      <c r="G8" s="7">
        <v>340</v>
      </c>
      <c r="H8" s="7">
        <v>145</v>
      </c>
      <c r="I8" s="7" t="s">
        <v>9</v>
      </c>
      <c r="J8" s="7" t="s">
        <v>9</v>
      </c>
      <c r="K8" s="7">
        <f t="shared" si="1"/>
        <v>25678</v>
      </c>
      <c r="L8" s="10"/>
    </row>
    <row r="9" spans="1:16" ht="15" customHeight="1" x14ac:dyDescent="0.25">
      <c r="A9" s="3">
        <v>42095</v>
      </c>
      <c r="B9" s="7">
        <v>10732</v>
      </c>
      <c r="C9" s="7">
        <v>2079</v>
      </c>
      <c r="D9" s="7">
        <v>2267</v>
      </c>
      <c r="E9" s="7">
        <v>7276</v>
      </c>
      <c r="F9" s="7">
        <v>51</v>
      </c>
      <c r="G9" s="7">
        <v>271</v>
      </c>
      <c r="H9" s="7">
        <v>128</v>
      </c>
      <c r="I9" s="7" t="s">
        <v>9</v>
      </c>
      <c r="J9" s="7" t="s">
        <v>9</v>
      </c>
      <c r="K9" s="7">
        <f t="shared" si="1"/>
        <v>22804</v>
      </c>
      <c r="L9" s="10"/>
    </row>
    <row r="10" spans="1:16" ht="15" customHeight="1" x14ac:dyDescent="0.25">
      <c r="A10" s="3">
        <v>42126</v>
      </c>
      <c r="B10" s="7">
        <v>8927</v>
      </c>
      <c r="C10" s="7">
        <v>1749</v>
      </c>
      <c r="D10" s="7">
        <v>2453</v>
      </c>
      <c r="E10" s="7">
        <v>6895</v>
      </c>
      <c r="F10" s="7">
        <v>52</v>
      </c>
      <c r="G10" s="7">
        <v>291</v>
      </c>
      <c r="H10" s="7">
        <v>129</v>
      </c>
      <c r="I10" s="7" t="s">
        <v>9</v>
      </c>
      <c r="J10" s="7" t="s">
        <v>9</v>
      </c>
      <c r="K10" s="7">
        <f t="shared" si="1"/>
        <v>20496</v>
      </c>
      <c r="L10" s="10"/>
    </row>
    <row r="11" spans="1:16" ht="15" customHeight="1" x14ac:dyDescent="0.25">
      <c r="A11" s="3">
        <v>42156</v>
      </c>
      <c r="B11" s="7">
        <v>8530</v>
      </c>
      <c r="C11" s="7">
        <v>2002</v>
      </c>
      <c r="D11" s="7">
        <v>2207</v>
      </c>
      <c r="E11" s="7">
        <v>6855</v>
      </c>
      <c r="F11" s="7">
        <v>82</v>
      </c>
      <c r="G11" s="7">
        <v>243</v>
      </c>
      <c r="H11" s="7">
        <v>125</v>
      </c>
      <c r="I11" s="7" t="s">
        <v>9</v>
      </c>
      <c r="J11" s="7" t="s">
        <v>9</v>
      </c>
      <c r="K11" s="7">
        <f t="shared" si="1"/>
        <v>20044</v>
      </c>
      <c r="L11" s="10"/>
    </row>
    <row r="12" spans="1:16" ht="15" customHeight="1" x14ac:dyDescent="0.25">
      <c r="A12" s="3">
        <v>42186</v>
      </c>
      <c r="B12" s="7">
        <v>8171</v>
      </c>
      <c r="C12" s="7">
        <v>1689</v>
      </c>
      <c r="D12" s="7">
        <v>2266</v>
      </c>
      <c r="E12" s="7">
        <v>6648</v>
      </c>
      <c r="F12" s="7">
        <v>87</v>
      </c>
      <c r="G12" s="7">
        <v>275</v>
      </c>
      <c r="H12" s="7">
        <v>91</v>
      </c>
      <c r="I12" s="7" t="s">
        <v>9</v>
      </c>
      <c r="J12" s="7" t="s">
        <v>9</v>
      </c>
      <c r="K12" s="7">
        <f t="shared" ref="K12:K17" si="2">SUM(B12:J12)</f>
        <v>19227</v>
      </c>
      <c r="L12" s="10"/>
    </row>
    <row r="13" spans="1:16" ht="15" customHeight="1" x14ac:dyDescent="0.25">
      <c r="A13" s="3">
        <v>42217</v>
      </c>
      <c r="B13" s="7">
        <v>7371</v>
      </c>
      <c r="C13" s="7">
        <v>1612</v>
      </c>
      <c r="D13" s="7">
        <v>2074</v>
      </c>
      <c r="E13" s="7">
        <v>5830</v>
      </c>
      <c r="F13" s="7">
        <v>62</v>
      </c>
      <c r="G13" s="7">
        <v>206</v>
      </c>
      <c r="H13" s="7">
        <v>135</v>
      </c>
      <c r="I13" s="7" t="s">
        <v>9</v>
      </c>
      <c r="J13" s="7" t="s">
        <v>9</v>
      </c>
      <c r="K13" s="7">
        <f t="shared" si="2"/>
        <v>17290</v>
      </c>
      <c r="L13" s="10"/>
    </row>
    <row r="14" spans="1:16" ht="15" customHeight="1" x14ac:dyDescent="0.25">
      <c r="A14" s="3">
        <v>42248</v>
      </c>
      <c r="B14" s="7">
        <v>6573</v>
      </c>
      <c r="C14" s="7">
        <v>1701</v>
      </c>
      <c r="D14" s="7">
        <v>1934</v>
      </c>
      <c r="E14" s="7">
        <v>6127</v>
      </c>
      <c r="F14" s="7">
        <v>49</v>
      </c>
      <c r="G14" s="7">
        <v>201</v>
      </c>
      <c r="H14" s="7">
        <v>113</v>
      </c>
      <c r="I14" s="7" t="s">
        <v>9</v>
      </c>
      <c r="J14" s="7" t="s">
        <v>9</v>
      </c>
      <c r="K14" s="7">
        <f t="shared" si="2"/>
        <v>16698</v>
      </c>
      <c r="L14" s="10"/>
    </row>
    <row r="15" spans="1:16" ht="15" customHeight="1" x14ac:dyDescent="0.25">
      <c r="A15" s="3">
        <v>42279</v>
      </c>
      <c r="B15" s="7">
        <v>6796</v>
      </c>
      <c r="C15" s="7">
        <v>1450</v>
      </c>
      <c r="D15" s="7">
        <v>2157</v>
      </c>
      <c r="E15" s="7">
        <v>5734</v>
      </c>
      <c r="F15" s="7">
        <v>49</v>
      </c>
      <c r="G15" s="7">
        <v>159</v>
      </c>
      <c r="H15" s="7">
        <v>94</v>
      </c>
      <c r="I15" s="7" t="s">
        <v>9</v>
      </c>
      <c r="J15" s="7" t="s">
        <v>9</v>
      </c>
      <c r="K15" s="7">
        <f t="shared" si="2"/>
        <v>16439</v>
      </c>
      <c r="L15" s="10"/>
    </row>
    <row r="16" spans="1:16" ht="15" customHeight="1" x14ac:dyDescent="0.25">
      <c r="A16" s="3">
        <v>42309</v>
      </c>
      <c r="B16" s="7">
        <v>47531</v>
      </c>
      <c r="C16" s="7">
        <v>12187</v>
      </c>
      <c r="D16" s="7">
        <v>4233</v>
      </c>
      <c r="E16" s="7">
        <v>13706</v>
      </c>
      <c r="F16" s="7">
        <v>392</v>
      </c>
      <c r="G16" s="7">
        <v>903</v>
      </c>
      <c r="H16" s="7">
        <v>1035</v>
      </c>
      <c r="I16" s="7" t="s">
        <v>9</v>
      </c>
      <c r="J16" s="7" t="s">
        <v>9</v>
      </c>
      <c r="K16" s="7">
        <f t="shared" si="2"/>
        <v>79987</v>
      </c>
      <c r="L16" s="10"/>
    </row>
    <row r="17" spans="1:13" ht="15" customHeight="1" x14ac:dyDescent="0.25">
      <c r="A17" s="3">
        <v>42339</v>
      </c>
      <c r="B17" s="7">
        <v>668076</v>
      </c>
      <c r="C17" s="7">
        <v>136080</v>
      </c>
      <c r="D17" s="7">
        <v>30822</v>
      </c>
      <c r="E17" s="7">
        <v>163097</v>
      </c>
      <c r="F17" s="7">
        <v>10356</v>
      </c>
      <c r="G17" s="7">
        <v>9718</v>
      </c>
      <c r="H17" s="7">
        <v>14200</v>
      </c>
      <c r="I17" s="7" t="s">
        <v>9</v>
      </c>
      <c r="J17" s="7" t="s">
        <v>9</v>
      </c>
      <c r="K17" s="7">
        <f t="shared" si="2"/>
        <v>1032349</v>
      </c>
      <c r="L17" s="10"/>
    </row>
    <row r="18" spans="1:13" ht="15" customHeight="1" x14ac:dyDescent="0.25">
      <c r="A18" s="2" t="s">
        <v>14</v>
      </c>
      <c r="B18" s="6">
        <f>SUM(B19:B30)</f>
        <v>934375</v>
      </c>
      <c r="C18" s="6">
        <f t="shared" ref="C18" si="3">SUM(C19:C30)</f>
        <v>191725</v>
      </c>
      <c r="D18" s="6">
        <f t="shared" ref="D18" si="4">SUM(D19:D30)</f>
        <v>63074</v>
      </c>
      <c r="E18" s="6">
        <f t="shared" ref="E18" si="5">SUM(E19:E30)</f>
        <v>311234</v>
      </c>
      <c r="F18" s="6">
        <f t="shared" ref="F18" si="6">SUM(F19:F30)</f>
        <v>12405</v>
      </c>
      <c r="G18" s="6">
        <f t="shared" ref="G18" si="7">SUM(G19:G30)</f>
        <v>15823</v>
      </c>
      <c r="H18" s="6">
        <f t="shared" ref="H18" si="8">SUM(H19:H30)</f>
        <v>18795</v>
      </c>
      <c r="I18" s="16" t="s">
        <v>9</v>
      </c>
      <c r="J18" s="16" t="s">
        <v>9</v>
      </c>
      <c r="K18" s="6">
        <f t="shared" ref="K18" si="9">SUM(K19:K30)</f>
        <v>1547431</v>
      </c>
      <c r="L18" s="10"/>
    </row>
    <row r="19" spans="1:13" ht="15" customHeight="1" x14ac:dyDescent="0.25">
      <c r="A19" s="3">
        <v>42370</v>
      </c>
      <c r="B19" s="7">
        <v>76361</v>
      </c>
      <c r="C19" s="7">
        <v>16514</v>
      </c>
      <c r="D19" s="7">
        <v>5468</v>
      </c>
      <c r="E19" s="7">
        <v>38392</v>
      </c>
      <c r="F19" s="7">
        <v>1098</v>
      </c>
      <c r="G19" s="7">
        <v>1315</v>
      </c>
      <c r="H19" s="7">
        <v>1103</v>
      </c>
      <c r="I19" s="7" t="s">
        <v>9</v>
      </c>
      <c r="J19" s="7" t="s">
        <v>9</v>
      </c>
      <c r="K19" s="7">
        <f t="shared" ref="K19:K27" si="10">SUM(B19:J19)</f>
        <v>140251</v>
      </c>
      <c r="L19" s="10"/>
    </row>
    <row r="20" spans="1:13" ht="15" customHeight="1" x14ac:dyDescent="0.25">
      <c r="A20" s="3">
        <v>42401</v>
      </c>
      <c r="B20" s="7">
        <v>17911</v>
      </c>
      <c r="C20" s="7">
        <v>3698</v>
      </c>
      <c r="D20" s="7">
        <v>1799</v>
      </c>
      <c r="E20" s="7">
        <v>12830</v>
      </c>
      <c r="F20" s="7">
        <v>191</v>
      </c>
      <c r="G20" s="7">
        <v>456</v>
      </c>
      <c r="H20" s="7">
        <v>398</v>
      </c>
      <c r="I20" s="7" t="s">
        <v>9</v>
      </c>
      <c r="J20" s="7" t="s">
        <v>9</v>
      </c>
      <c r="K20" s="7">
        <f t="shared" si="10"/>
        <v>37283</v>
      </c>
      <c r="L20" s="10"/>
    </row>
    <row r="21" spans="1:13" ht="15" customHeight="1" x14ac:dyDescent="0.25">
      <c r="A21" s="3">
        <v>42430</v>
      </c>
      <c r="B21" s="7">
        <v>12949</v>
      </c>
      <c r="C21" s="7">
        <v>2405</v>
      </c>
      <c r="D21" s="7">
        <v>2474</v>
      </c>
      <c r="E21" s="7">
        <v>11018</v>
      </c>
      <c r="F21" s="7">
        <v>137</v>
      </c>
      <c r="G21" s="7">
        <v>290</v>
      </c>
      <c r="H21" s="7">
        <v>157</v>
      </c>
      <c r="I21" s="7" t="s">
        <v>9</v>
      </c>
      <c r="J21" s="7" t="s">
        <v>9</v>
      </c>
      <c r="K21" s="7">
        <f t="shared" si="10"/>
        <v>29430</v>
      </c>
      <c r="L21" s="10"/>
    </row>
    <row r="22" spans="1:13" ht="15" customHeight="1" x14ac:dyDescent="0.25">
      <c r="A22" s="3">
        <v>42461</v>
      </c>
      <c r="B22" s="7">
        <v>12624</v>
      </c>
      <c r="C22" s="7">
        <v>2439</v>
      </c>
      <c r="D22" s="7">
        <v>2844</v>
      </c>
      <c r="E22" s="7">
        <v>10409</v>
      </c>
      <c r="F22" s="7">
        <v>94</v>
      </c>
      <c r="G22" s="7">
        <v>325</v>
      </c>
      <c r="H22" s="7">
        <v>138</v>
      </c>
      <c r="I22" s="7" t="s">
        <v>9</v>
      </c>
      <c r="J22" s="7" t="s">
        <v>9</v>
      </c>
      <c r="K22" s="7">
        <f t="shared" si="10"/>
        <v>28873</v>
      </c>
      <c r="L22" s="10"/>
    </row>
    <row r="23" spans="1:13" ht="15" customHeight="1" x14ac:dyDescent="0.25">
      <c r="A23" s="3">
        <v>42492</v>
      </c>
      <c r="B23" s="7">
        <v>11799</v>
      </c>
      <c r="C23" s="7">
        <v>2207</v>
      </c>
      <c r="D23" s="7">
        <v>1919</v>
      </c>
      <c r="E23" s="7">
        <v>8766</v>
      </c>
      <c r="F23" s="7">
        <v>97</v>
      </c>
      <c r="G23" s="7">
        <v>276</v>
      </c>
      <c r="H23" s="7">
        <v>182</v>
      </c>
      <c r="I23" s="7" t="s">
        <v>9</v>
      </c>
      <c r="J23" s="7" t="s">
        <v>9</v>
      </c>
      <c r="K23" s="7">
        <f t="shared" si="10"/>
        <v>25246</v>
      </c>
      <c r="L23" s="10"/>
    </row>
    <row r="24" spans="1:13" ht="15" customHeight="1" x14ac:dyDescent="0.25">
      <c r="A24" s="3">
        <v>42524</v>
      </c>
      <c r="B24" s="7">
        <v>9699</v>
      </c>
      <c r="C24" s="7">
        <v>1885</v>
      </c>
      <c r="D24" s="7">
        <v>2290</v>
      </c>
      <c r="E24" s="7">
        <v>7530</v>
      </c>
      <c r="F24" s="7">
        <v>56</v>
      </c>
      <c r="G24" s="7">
        <v>296</v>
      </c>
      <c r="H24" s="7">
        <v>97</v>
      </c>
      <c r="I24" s="7" t="s">
        <v>9</v>
      </c>
      <c r="J24" s="7" t="s">
        <v>9</v>
      </c>
      <c r="K24" s="7">
        <f t="shared" si="10"/>
        <v>21853</v>
      </c>
      <c r="L24" s="10"/>
    </row>
    <row r="25" spans="1:13" ht="15" customHeight="1" x14ac:dyDescent="0.25">
      <c r="A25" s="3">
        <v>42552</v>
      </c>
      <c r="B25" s="7">
        <v>9155</v>
      </c>
      <c r="C25" s="7">
        <v>1699</v>
      </c>
      <c r="D25" s="7">
        <v>2643</v>
      </c>
      <c r="E25" s="7">
        <v>6677</v>
      </c>
      <c r="F25" s="7">
        <v>27</v>
      </c>
      <c r="G25" s="7">
        <v>250</v>
      </c>
      <c r="H25" s="7">
        <v>101</v>
      </c>
      <c r="I25" s="7" t="s">
        <v>9</v>
      </c>
      <c r="J25" s="7" t="s">
        <v>9</v>
      </c>
      <c r="K25" s="7">
        <f t="shared" si="10"/>
        <v>20552</v>
      </c>
      <c r="L25" s="10"/>
    </row>
    <row r="26" spans="1:13" ht="15" customHeight="1" x14ac:dyDescent="0.25">
      <c r="A26" s="3">
        <v>42583</v>
      </c>
      <c r="B26" s="7">
        <v>8417</v>
      </c>
      <c r="C26" s="7">
        <v>1720</v>
      </c>
      <c r="D26" s="7">
        <v>1974</v>
      </c>
      <c r="E26" s="7">
        <v>7102</v>
      </c>
      <c r="F26" s="7">
        <v>23</v>
      </c>
      <c r="G26" s="7">
        <v>231</v>
      </c>
      <c r="H26" s="7">
        <v>189</v>
      </c>
      <c r="I26" s="7" t="s">
        <v>9</v>
      </c>
      <c r="J26" s="7" t="s">
        <v>9</v>
      </c>
      <c r="K26" s="7">
        <f t="shared" si="10"/>
        <v>19656</v>
      </c>
      <c r="L26" s="10"/>
    </row>
    <row r="27" spans="1:13" ht="15" customHeight="1" x14ac:dyDescent="0.25">
      <c r="A27" s="3">
        <v>42614</v>
      </c>
      <c r="B27" s="7">
        <v>7607</v>
      </c>
      <c r="C27" s="7">
        <v>1702</v>
      </c>
      <c r="D27" s="7">
        <v>2315</v>
      </c>
      <c r="E27" s="7">
        <v>6426</v>
      </c>
      <c r="F27" s="7">
        <v>37</v>
      </c>
      <c r="G27" s="7">
        <v>266</v>
      </c>
      <c r="H27" s="7">
        <v>165</v>
      </c>
      <c r="I27" s="7" t="s">
        <v>9</v>
      </c>
      <c r="J27" s="7" t="s">
        <v>9</v>
      </c>
      <c r="K27" s="7">
        <f t="shared" si="10"/>
        <v>18518</v>
      </c>
      <c r="L27" s="10"/>
      <c r="M27" s="4"/>
    </row>
    <row r="28" spans="1:13" ht="15" customHeight="1" x14ac:dyDescent="0.25">
      <c r="A28" s="3">
        <v>42644</v>
      </c>
      <c r="B28" s="7">
        <v>7100</v>
      </c>
      <c r="C28" s="7">
        <v>1376</v>
      </c>
      <c r="D28" s="7">
        <v>2569</v>
      </c>
      <c r="E28" s="7">
        <v>5750</v>
      </c>
      <c r="F28" s="7">
        <v>76</v>
      </c>
      <c r="G28" s="7">
        <v>266</v>
      </c>
      <c r="H28" s="7">
        <v>180</v>
      </c>
      <c r="I28" s="7" t="s">
        <v>9</v>
      </c>
      <c r="J28" s="7" t="s">
        <v>9</v>
      </c>
      <c r="K28" s="7">
        <f>SUM(B28:J28)</f>
        <v>17317</v>
      </c>
      <c r="L28" s="10"/>
    </row>
    <row r="29" spans="1:13" ht="15" customHeight="1" x14ac:dyDescent="0.25">
      <c r="A29" s="3">
        <v>42675</v>
      </c>
      <c r="B29" s="7">
        <v>114983</v>
      </c>
      <c r="C29" s="7">
        <v>32466</v>
      </c>
      <c r="D29" s="7">
        <v>9251</v>
      </c>
      <c r="E29" s="7">
        <v>29766</v>
      </c>
      <c r="F29" s="7">
        <v>947</v>
      </c>
      <c r="G29" s="7">
        <v>3535</v>
      </c>
      <c r="H29" s="7">
        <v>2683</v>
      </c>
      <c r="I29" s="7" t="s">
        <v>9</v>
      </c>
      <c r="J29" s="7" t="s">
        <v>9</v>
      </c>
      <c r="K29" s="7">
        <f>SUM(B29:J29)</f>
        <v>193631</v>
      </c>
      <c r="L29" s="10"/>
    </row>
    <row r="30" spans="1:13" ht="15" customHeight="1" x14ac:dyDescent="0.25">
      <c r="A30" s="3">
        <v>42705</v>
      </c>
      <c r="B30" s="7">
        <v>645770</v>
      </c>
      <c r="C30" s="7">
        <v>123614</v>
      </c>
      <c r="D30" s="7">
        <v>27528</v>
      </c>
      <c r="E30" s="7">
        <v>166568</v>
      </c>
      <c r="F30" s="7">
        <v>9622</v>
      </c>
      <c r="G30" s="7">
        <v>8317</v>
      </c>
      <c r="H30" s="7">
        <v>13402</v>
      </c>
      <c r="I30" s="7" t="s">
        <v>9</v>
      </c>
      <c r="J30" s="7" t="s">
        <v>9</v>
      </c>
      <c r="K30" s="7">
        <f>SUM(B30:J30)</f>
        <v>994821</v>
      </c>
      <c r="L30" s="10"/>
    </row>
    <row r="31" spans="1:13" ht="15" customHeight="1" x14ac:dyDescent="0.25">
      <c r="A31" s="2" t="s">
        <v>15</v>
      </c>
      <c r="B31" s="6">
        <f>SUM(B32:B43)</f>
        <v>964758</v>
      </c>
      <c r="C31" s="6">
        <f t="shared" ref="C31" si="11">SUM(C32:C43)</f>
        <v>194684</v>
      </c>
      <c r="D31" s="6">
        <f t="shared" ref="D31" si="12">SUM(D32:D43)</f>
        <v>65765</v>
      </c>
      <c r="E31" s="6">
        <f t="shared" ref="E31" si="13">SUM(E32:E43)</f>
        <v>321172</v>
      </c>
      <c r="F31" s="6">
        <f t="shared" ref="F31" si="14">SUM(F32:F43)</f>
        <v>11296</v>
      </c>
      <c r="G31" s="6">
        <f t="shared" ref="G31" si="15">SUM(G32:G43)</f>
        <v>16464</v>
      </c>
      <c r="H31" s="6">
        <f t="shared" ref="H31" si="16">SUM(H32:H43)</f>
        <v>18338</v>
      </c>
      <c r="I31" s="16" t="s">
        <v>9</v>
      </c>
      <c r="J31" s="16" t="s">
        <v>9</v>
      </c>
      <c r="K31" s="6">
        <f t="shared" ref="K31" si="17">SUM(K32:K43)</f>
        <v>1592477</v>
      </c>
      <c r="L31" s="10"/>
    </row>
    <row r="32" spans="1:13" ht="15" customHeight="1" x14ac:dyDescent="0.25">
      <c r="A32" s="3">
        <v>42736</v>
      </c>
      <c r="B32" s="7">
        <v>78080</v>
      </c>
      <c r="C32" s="7">
        <v>16267</v>
      </c>
      <c r="D32" s="7">
        <v>4887</v>
      </c>
      <c r="E32" s="7">
        <v>42910</v>
      </c>
      <c r="F32" s="7">
        <v>972</v>
      </c>
      <c r="G32" s="7">
        <v>1178</v>
      </c>
      <c r="H32" s="7">
        <v>1149</v>
      </c>
      <c r="I32" s="7" t="s">
        <v>9</v>
      </c>
      <c r="J32" s="7" t="s">
        <v>9</v>
      </c>
      <c r="K32" s="7">
        <f t="shared" ref="K32:K41" si="18">SUM(B32:J32)</f>
        <v>145443</v>
      </c>
      <c r="L32" s="10"/>
    </row>
    <row r="33" spans="1:12" ht="15" customHeight="1" x14ac:dyDescent="0.25">
      <c r="A33" s="3">
        <v>42767</v>
      </c>
      <c r="B33" s="7">
        <v>16729</v>
      </c>
      <c r="C33" s="7">
        <v>3331</v>
      </c>
      <c r="D33" s="7">
        <v>2155</v>
      </c>
      <c r="E33" s="7">
        <v>13104</v>
      </c>
      <c r="F33" s="7">
        <v>121</v>
      </c>
      <c r="G33" s="7">
        <v>460</v>
      </c>
      <c r="H33" s="7">
        <v>389</v>
      </c>
      <c r="I33" s="7" t="s">
        <v>9</v>
      </c>
      <c r="J33" s="7" t="s">
        <v>9</v>
      </c>
      <c r="K33" s="7">
        <f t="shared" si="18"/>
        <v>36289</v>
      </c>
      <c r="L33" s="10"/>
    </row>
    <row r="34" spans="1:12" ht="15" customHeight="1" x14ac:dyDescent="0.25">
      <c r="A34" s="3">
        <v>42795</v>
      </c>
      <c r="B34" s="7">
        <v>13460</v>
      </c>
      <c r="C34" s="7">
        <v>2542</v>
      </c>
      <c r="D34" s="7">
        <v>3258</v>
      </c>
      <c r="E34" s="7">
        <v>13179</v>
      </c>
      <c r="F34" s="7">
        <v>98</v>
      </c>
      <c r="G34" s="7">
        <v>400</v>
      </c>
      <c r="H34" s="7">
        <v>199</v>
      </c>
      <c r="I34" s="7" t="s">
        <v>9</v>
      </c>
      <c r="J34" s="7" t="s">
        <v>9</v>
      </c>
      <c r="K34" s="7">
        <f t="shared" si="18"/>
        <v>33136</v>
      </c>
      <c r="L34" s="10"/>
    </row>
    <row r="35" spans="1:12" ht="15" customHeight="1" x14ac:dyDescent="0.25">
      <c r="A35" s="3">
        <v>42826</v>
      </c>
      <c r="B35" s="7">
        <v>10404</v>
      </c>
      <c r="C35" s="7">
        <v>1813</v>
      </c>
      <c r="D35" s="7">
        <v>2035</v>
      </c>
      <c r="E35" s="7">
        <v>7532</v>
      </c>
      <c r="F35" s="7">
        <v>42</v>
      </c>
      <c r="G35" s="7">
        <v>266</v>
      </c>
      <c r="H35" s="7">
        <v>87</v>
      </c>
      <c r="I35" s="7" t="s">
        <v>9</v>
      </c>
      <c r="J35" s="7" t="s">
        <v>9</v>
      </c>
      <c r="K35" s="7">
        <f t="shared" si="18"/>
        <v>22179</v>
      </c>
      <c r="L35" s="10"/>
    </row>
    <row r="36" spans="1:12" ht="15" customHeight="1" x14ac:dyDescent="0.25">
      <c r="A36" s="3">
        <v>42856</v>
      </c>
      <c r="B36" s="7">
        <v>12212</v>
      </c>
      <c r="C36" s="7">
        <v>2102</v>
      </c>
      <c r="D36" s="7">
        <v>2345</v>
      </c>
      <c r="E36" s="7">
        <v>8607</v>
      </c>
      <c r="F36" s="7">
        <v>63</v>
      </c>
      <c r="G36" s="7">
        <v>298</v>
      </c>
      <c r="H36" s="7">
        <v>115</v>
      </c>
      <c r="I36" s="7" t="s">
        <v>9</v>
      </c>
      <c r="J36" s="7" t="s">
        <v>9</v>
      </c>
      <c r="K36" s="7">
        <f t="shared" si="18"/>
        <v>25742</v>
      </c>
      <c r="L36" s="10"/>
    </row>
    <row r="37" spans="1:12" ht="15" customHeight="1" x14ac:dyDescent="0.25">
      <c r="A37" s="3">
        <v>42887</v>
      </c>
      <c r="B37" s="7">
        <v>9783</v>
      </c>
      <c r="C37" s="7">
        <v>1788</v>
      </c>
      <c r="D37" s="7">
        <v>2674</v>
      </c>
      <c r="E37" s="7">
        <v>7607</v>
      </c>
      <c r="F37" s="7">
        <v>37</v>
      </c>
      <c r="G37" s="7">
        <v>292</v>
      </c>
      <c r="H37" s="7">
        <v>86</v>
      </c>
      <c r="I37" s="7" t="s">
        <v>9</v>
      </c>
      <c r="J37" s="7" t="s">
        <v>9</v>
      </c>
      <c r="K37" s="7">
        <f t="shared" si="18"/>
        <v>22267</v>
      </c>
      <c r="L37" s="10"/>
    </row>
    <row r="38" spans="1:12" ht="15" customHeight="1" x14ac:dyDescent="0.25">
      <c r="A38" s="3">
        <v>42917</v>
      </c>
      <c r="B38" s="7">
        <v>8171</v>
      </c>
      <c r="C38" s="7">
        <v>1440</v>
      </c>
      <c r="D38" s="7">
        <v>2336</v>
      </c>
      <c r="E38" s="7">
        <v>6497</v>
      </c>
      <c r="F38" s="7">
        <v>57</v>
      </c>
      <c r="G38" s="7">
        <v>211</v>
      </c>
      <c r="H38" s="7">
        <v>112</v>
      </c>
      <c r="I38" s="7" t="s">
        <v>9</v>
      </c>
      <c r="J38" s="7" t="s">
        <v>9</v>
      </c>
      <c r="K38" s="7">
        <f t="shared" si="18"/>
        <v>18824</v>
      </c>
      <c r="L38" s="10"/>
    </row>
    <row r="39" spans="1:12" ht="15" customHeight="1" x14ac:dyDescent="0.25">
      <c r="A39" s="3">
        <v>42948</v>
      </c>
      <c r="B39" s="7">
        <v>7626</v>
      </c>
      <c r="C39" s="7">
        <v>1391</v>
      </c>
      <c r="D39" s="7">
        <v>2184</v>
      </c>
      <c r="E39" s="7">
        <v>6236</v>
      </c>
      <c r="F39" s="7">
        <v>43</v>
      </c>
      <c r="G39" s="7">
        <v>250</v>
      </c>
      <c r="H39" s="7">
        <v>90</v>
      </c>
      <c r="I39" s="7" t="s">
        <v>9</v>
      </c>
      <c r="J39" s="7" t="s">
        <v>9</v>
      </c>
      <c r="K39" s="7">
        <f t="shared" si="18"/>
        <v>17820</v>
      </c>
      <c r="L39" s="10"/>
    </row>
    <row r="40" spans="1:12" ht="15" customHeight="1" x14ac:dyDescent="0.25">
      <c r="A40" s="3">
        <v>42979</v>
      </c>
      <c r="B40" s="7">
        <v>6497</v>
      </c>
      <c r="C40" s="7">
        <v>1243</v>
      </c>
      <c r="D40" s="7">
        <v>2640</v>
      </c>
      <c r="E40" s="7">
        <v>5033</v>
      </c>
      <c r="F40" s="7">
        <v>56</v>
      </c>
      <c r="G40" s="7">
        <v>186</v>
      </c>
      <c r="H40" s="7">
        <v>100</v>
      </c>
      <c r="I40" s="7" t="s">
        <v>9</v>
      </c>
      <c r="J40" s="7" t="s">
        <v>9</v>
      </c>
      <c r="K40" s="7">
        <f t="shared" si="18"/>
        <v>15755</v>
      </c>
      <c r="L40" s="10"/>
    </row>
    <row r="41" spans="1:12" ht="15" customHeight="1" x14ac:dyDescent="0.25">
      <c r="A41" s="3">
        <v>43009</v>
      </c>
      <c r="B41" s="7">
        <v>6579</v>
      </c>
      <c r="C41" s="7">
        <v>1197</v>
      </c>
      <c r="D41" s="7">
        <v>2313</v>
      </c>
      <c r="E41" s="7">
        <v>5130</v>
      </c>
      <c r="F41" s="7">
        <v>53</v>
      </c>
      <c r="G41" s="7">
        <v>227</v>
      </c>
      <c r="H41" s="7">
        <v>90</v>
      </c>
      <c r="I41" s="7" t="s">
        <v>9</v>
      </c>
      <c r="J41" s="7" t="s">
        <v>9</v>
      </c>
      <c r="K41" s="7">
        <f t="shared" si="18"/>
        <v>15589</v>
      </c>
      <c r="L41" s="10"/>
    </row>
    <row r="42" spans="1:12" ht="15" customHeight="1" x14ac:dyDescent="0.25">
      <c r="A42" s="3">
        <v>43040</v>
      </c>
      <c r="B42" s="7">
        <v>129002</v>
      </c>
      <c r="C42" s="7">
        <v>34693</v>
      </c>
      <c r="D42" s="7">
        <v>10867</v>
      </c>
      <c r="E42" s="7">
        <v>27905</v>
      </c>
      <c r="F42" s="7">
        <v>1099</v>
      </c>
      <c r="G42" s="7">
        <v>3980</v>
      </c>
      <c r="H42" s="7">
        <v>2892</v>
      </c>
      <c r="I42" s="7" t="s">
        <v>9</v>
      </c>
      <c r="J42" s="7" t="s">
        <v>9</v>
      </c>
      <c r="K42" s="7">
        <v>210438</v>
      </c>
      <c r="L42" s="10"/>
    </row>
    <row r="43" spans="1:12" ht="15" customHeight="1" x14ac:dyDescent="0.25">
      <c r="A43" s="3">
        <v>43070</v>
      </c>
      <c r="B43" s="7">
        <v>666215</v>
      </c>
      <c r="C43" s="7">
        <v>126877</v>
      </c>
      <c r="D43" s="7">
        <v>28071</v>
      </c>
      <c r="E43" s="7">
        <v>177432</v>
      </c>
      <c r="F43" s="7">
        <v>8655</v>
      </c>
      <c r="G43" s="7">
        <v>8716</v>
      </c>
      <c r="H43" s="7">
        <v>13029</v>
      </c>
      <c r="I43" s="7" t="s">
        <v>9</v>
      </c>
      <c r="J43" s="7" t="s">
        <v>9</v>
      </c>
      <c r="K43" s="7">
        <v>1028995</v>
      </c>
      <c r="L43" s="10"/>
    </row>
    <row r="44" spans="1:12" ht="15" customHeight="1" x14ac:dyDescent="0.25">
      <c r="A44" s="2" t="s">
        <v>16</v>
      </c>
      <c r="B44" s="6">
        <f>SUM(B45:B56)</f>
        <v>986309</v>
      </c>
      <c r="C44" s="6">
        <f t="shared" ref="C44" si="19">SUM(C45:C56)</f>
        <v>196071</v>
      </c>
      <c r="D44" s="6">
        <f t="shared" ref="D44" si="20">SUM(D45:D56)</f>
        <v>59608</v>
      </c>
      <c r="E44" s="6">
        <f t="shared" ref="E44" si="21">SUM(E45:E56)</f>
        <v>307847</v>
      </c>
      <c r="F44" s="6">
        <f t="shared" ref="F44" si="22">SUM(F45:F56)</f>
        <v>11063</v>
      </c>
      <c r="G44" s="6">
        <f t="shared" ref="G44" si="23">SUM(G45:G56)</f>
        <v>17092</v>
      </c>
      <c r="H44" s="6">
        <f t="shared" ref="H44" si="24">SUM(H45:H56)</f>
        <v>19173</v>
      </c>
      <c r="I44" s="16" t="s">
        <v>9</v>
      </c>
      <c r="J44" s="16" t="s">
        <v>9</v>
      </c>
      <c r="K44" s="6">
        <f t="shared" ref="K44" si="25">SUM(K45:K56)</f>
        <v>1597163</v>
      </c>
      <c r="L44" s="10"/>
    </row>
    <row r="45" spans="1:12" ht="15" customHeight="1" x14ac:dyDescent="0.25">
      <c r="A45" s="3">
        <v>43101</v>
      </c>
      <c r="B45" s="7">
        <v>78623</v>
      </c>
      <c r="C45" s="7">
        <v>16093</v>
      </c>
      <c r="D45" s="7">
        <v>4784</v>
      </c>
      <c r="E45" s="7">
        <v>42000</v>
      </c>
      <c r="F45" s="7">
        <v>1014</v>
      </c>
      <c r="G45" s="7">
        <v>1366</v>
      </c>
      <c r="H45" s="7">
        <v>1406</v>
      </c>
      <c r="I45" s="7" t="s">
        <v>9</v>
      </c>
      <c r="J45" s="7" t="s">
        <v>9</v>
      </c>
      <c r="K45" s="7">
        <f>SUM(B45:J45)</f>
        <v>145286</v>
      </c>
      <c r="L45" s="10"/>
    </row>
    <row r="46" spans="1:12" ht="15" customHeight="1" x14ac:dyDescent="0.25">
      <c r="A46" s="3">
        <v>43132</v>
      </c>
      <c r="B46" s="7">
        <v>16859</v>
      </c>
      <c r="C46" s="7">
        <v>3307</v>
      </c>
      <c r="D46" s="7">
        <v>2336</v>
      </c>
      <c r="E46" s="7">
        <v>12194</v>
      </c>
      <c r="F46" s="7">
        <v>161</v>
      </c>
      <c r="G46" s="7">
        <v>516</v>
      </c>
      <c r="H46" s="7">
        <v>472</v>
      </c>
      <c r="I46" s="7" t="s">
        <v>9</v>
      </c>
      <c r="J46" s="7" t="s">
        <v>9</v>
      </c>
      <c r="K46" s="7">
        <f>SUM(B46:J46)</f>
        <v>35845</v>
      </c>
      <c r="L46" s="10"/>
    </row>
    <row r="47" spans="1:12" ht="15" customHeight="1" x14ac:dyDescent="0.25">
      <c r="A47" s="3">
        <v>43160</v>
      </c>
      <c r="B47" s="7">
        <v>12268</v>
      </c>
      <c r="C47" s="7">
        <v>2263</v>
      </c>
      <c r="D47" s="7">
        <v>2263</v>
      </c>
      <c r="E47" s="7">
        <v>8603</v>
      </c>
      <c r="F47" s="7">
        <v>86</v>
      </c>
      <c r="G47" s="7">
        <v>274</v>
      </c>
      <c r="H47" s="7">
        <v>170</v>
      </c>
      <c r="I47" s="7" t="s">
        <v>9</v>
      </c>
      <c r="J47" s="7" t="s">
        <v>9</v>
      </c>
      <c r="K47" s="7">
        <f>SUM(B47:J47)</f>
        <v>25927</v>
      </c>
      <c r="L47" s="10"/>
    </row>
    <row r="48" spans="1:12" ht="15" customHeight="1" x14ac:dyDescent="0.25">
      <c r="A48" s="3">
        <v>43191</v>
      </c>
      <c r="B48" s="7">
        <v>12309</v>
      </c>
      <c r="C48" s="7">
        <v>2183</v>
      </c>
      <c r="D48" s="7">
        <v>2524</v>
      </c>
      <c r="E48" s="7">
        <v>8724</v>
      </c>
      <c r="F48" s="7">
        <v>66</v>
      </c>
      <c r="G48" s="7">
        <v>308</v>
      </c>
      <c r="H48" s="7">
        <v>197</v>
      </c>
      <c r="I48" s="7" t="s">
        <v>9</v>
      </c>
      <c r="J48" s="7" t="s">
        <v>9</v>
      </c>
      <c r="K48" s="7">
        <f>SUM(B48:J48)</f>
        <v>26311</v>
      </c>
      <c r="L48" s="10"/>
    </row>
    <row r="49" spans="1:12" ht="15" customHeight="1" x14ac:dyDescent="0.25">
      <c r="A49" s="3">
        <v>43221</v>
      </c>
      <c r="B49" s="7">
        <v>10447</v>
      </c>
      <c r="C49" s="7">
        <v>1844</v>
      </c>
      <c r="D49" s="7">
        <v>2204</v>
      </c>
      <c r="E49" s="7">
        <v>7322</v>
      </c>
      <c r="F49" s="7">
        <v>68</v>
      </c>
      <c r="G49" s="7">
        <v>352</v>
      </c>
      <c r="H49" s="7">
        <v>155</v>
      </c>
      <c r="I49" s="7" t="s">
        <v>9</v>
      </c>
      <c r="J49" s="7" t="s">
        <v>9</v>
      </c>
      <c r="K49" s="7">
        <f>SUM(B49:J49)</f>
        <v>22392</v>
      </c>
      <c r="L49" s="10"/>
    </row>
    <row r="50" spans="1:12" ht="15" customHeight="1" x14ac:dyDescent="0.25">
      <c r="A50" s="3">
        <v>43252</v>
      </c>
      <c r="B50" s="7">
        <v>8711</v>
      </c>
      <c r="C50" s="7">
        <v>1566</v>
      </c>
      <c r="D50" s="7">
        <v>1833</v>
      </c>
      <c r="E50" s="7">
        <v>6113</v>
      </c>
      <c r="F50" s="7">
        <v>41</v>
      </c>
      <c r="G50" s="7">
        <v>256</v>
      </c>
      <c r="H50" s="7">
        <v>101</v>
      </c>
      <c r="I50" s="7" t="s">
        <v>9</v>
      </c>
      <c r="J50" s="7" t="s">
        <v>9</v>
      </c>
      <c r="K50" s="7">
        <f t="shared" ref="K50:K52" si="26">SUM(B50:J50)</f>
        <v>18621</v>
      </c>
      <c r="L50" s="10"/>
    </row>
    <row r="51" spans="1:12" ht="15" customHeight="1" x14ac:dyDescent="0.25">
      <c r="A51" s="3">
        <v>43282</v>
      </c>
      <c r="B51" s="7">
        <v>8067</v>
      </c>
      <c r="C51" s="7">
        <v>1356</v>
      </c>
      <c r="D51" s="7">
        <v>2464</v>
      </c>
      <c r="E51" s="7">
        <v>5634</v>
      </c>
      <c r="F51" s="7">
        <v>36</v>
      </c>
      <c r="G51" s="7">
        <v>279</v>
      </c>
      <c r="H51" s="7">
        <v>87</v>
      </c>
      <c r="I51" s="7" t="s">
        <v>9</v>
      </c>
      <c r="J51" s="7" t="s">
        <v>9</v>
      </c>
      <c r="K51" s="7">
        <f t="shared" si="26"/>
        <v>17923</v>
      </c>
      <c r="L51" s="10"/>
    </row>
    <row r="52" spans="1:12" ht="15" customHeight="1" x14ac:dyDescent="0.25">
      <c r="A52" s="3">
        <v>43313</v>
      </c>
      <c r="B52" s="7">
        <v>7531</v>
      </c>
      <c r="C52" s="7">
        <v>1232</v>
      </c>
      <c r="D52" s="7">
        <v>2010</v>
      </c>
      <c r="E52" s="7">
        <v>5565</v>
      </c>
      <c r="F52" s="7">
        <v>45</v>
      </c>
      <c r="G52" s="7">
        <v>219</v>
      </c>
      <c r="H52" s="7">
        <v>117</v>
      </c>
      <c r="I52" s="7" t="s">
        <v>9</v>
      </c>
      <c r="J52" s="7" t="s">
        <v>9</v>
      </c>
      <c r="K52" s="7">
        <f t="shared" si="26"/>
        <v>16719</v>
      </c>
      <c r="L52" s="10"/>
    </row>
    <row r="53" spans="1:12" ht="15" customHeight="1" x14ac:dyDescent="0.25">
      <c r="A53" s="3">
        <v>43344</v>
      </c>
      <c r="B53" s="7">
        <v>5618</v>
      </c>
      <c r="C53" s="7">
        <v>1084</v>
      </c>
      <c r="D53" s="7">
        <v>252</v>
      </c>
      <c r="E53" s="7">
        <v>4380</v>
      </c>
      <c r="F53" s="7">
        <v>33</v>
      </c>
      <c r="G53" s="7">
        <v>177</v>
      </c>
      <c r="H53" s="7">
        <v>103</v>
      </c>
      <c r="I53" s="7" t="s">
        <v>9</v>
      </c>
      <c r="J53" s="7" t="s">
        <v>9</v>
      </c>
      <c r="K53" s="7">
        <v>11647</v>
      </c>
      <c r="L53" s="10"/>
    </row>
    <row r="54" spans="1:12" ht="15" customHeight="1" x14ac:dyDescent="0.25">
      <c r="A54" s="3">
        <v>43374</v>
      </c>
      <c r="B54" s="7">
        <v>6862</v>
      </c>
      <c r="C54" s="7">
        <v>1255</v>
      </c>
      <c r="D54" s="7">
        <v>2480</v>
      </c>
      <c r="E54" s="7">
        <v>4594</v>
      </c>
      <c r="F54" s="7">
        <v>43</v>
      </c>
      <c r="G54" s="7">
        <v>176</v>
      </c>
      <c r="H54" s="7">
        <v>115</v>
      </c>
      <c r="I54" s="7" t="s">
        <v>9</v>
      </c>
      <c r="J54" s="7" t="s">
        <v>9</v>
      </c>
      <c r="K54" s="7">
        <v>15525</v>
      </c>
      <c r="L54" s="10"/>
    </row>
    <row r="55" spans="1:12" ht="15" customHeight="1" x14ac:dyDescent="0.25">
      <c r="A55" s="3">
        <v>43405</v>
      </c>
      <c r="B55" s="7">
        <v>63488</v>
      </c>
      <c r="C55" s="7">
        <v>13846</v>
      </c>
      <c r="D55" s="7">
        <v>4686</v>
      </c>
      <c r="E55" s="7">
        <v>11063</v>
      </c>
      <c r="F55" s="7">
        <v>694</v>
      </c>
      <c r="G55" s="7">
        <v>1597</v>
      </c>
      <c r="H55" s="7">
        <v>1192</v>
      </c>
      <c r="I55" s="7" t="s">
        <v>9</v>
      </c>
      <c r="J55" s="7" t="s">
        <v>9</v>
      </c>
      <c r="K55" s="7">
        <v>96566</v>
      </c>
      <c r="L55" s="10"/>
    </row>
    <row r="56" spans="1:12" ht="15" customHeight="1" x14ac:dyDescent="0.25">
      <c r="A56" s="3">
        <v>43435</v>
      </c>
      <c r="B56" s="7">
        <v>755526</v>
      </c>
      <c r="C56" s="7">
        <v>150042</v>
      </c>
      <c r="D56" s="7">
        <v>31772</v>
      </c>
      <c r="E56" s="7">
        <v>191655</v>
      </c>
      <c r="F56" s="7">
        <v>8776</v>
      </c>
      <c r="G56" s="7">
        <v>11572</v>
      </c>
      <c r="H56" s="7">
        <v>15058</v>
      </c>
      <c r="I56" s="7" t="s">
        <v>9</v>
      </c>
      <c r="J56" s="7" t="s">
        <v>9</v>
      </c>
      <c r="K56" s="7">
        <v>1164401</v>
      </c>
      <c r="L56" s="10"/>
    </row>
    <row r="57" spans="1:12" ht="15" customHeight="1" x14ac:dyDescent="0.25">
      <c r="A57" s="2" t="s">
        <v>17</v>
      </c>
      <c r="B57" s="6">
        <f>SUM(B58:B69)</f>
        <v>1009299</v>
      </c>
      <c r="C57" s="6">
        <f t="shared" ref="C57:K57" si="27">SUM(C58:C69)</f>
        <v>203210</v>
      </c>
      <c r="D57" s="6">
        <f t="shared" si="27"/>
        <v>42253</v>
      </c>
      <c r="E57" s="6">
        <f t="shared" si="27"/>
        <v>302972</v>
      </c>
      <c r="F57" s="6">
        <f t="shared" si="27"/>
        <v>10322</v>
      </c>
      <c r="G57" s="6">
        <f t="shared" si="27"/>
        <v>17511</v>
      </c>
      <c r="H57" s="6">
        <f t="shared" si="27"/>
        <v>19179</v>
      </c>
      <c r="I57" s="16" t="s">
        <v>9</v>
      </c>
      <c r="J57" s="16" t="s">
        <v>9</v>
      </c>
      <c r="K57" s="6">
        <f t="shared" si="27"/>
        <v>1604746</v>
      </c>
      <c r="L57" s="10"/>
    </row>
    <row r="58" spans="1:12" ht="15" customHeight="1" x14ac:dyDescent="0.25">
      <c r="A58" s="3">
        <v>43466</v>
      </c>
      <c r="B58" s="7">
        <v>90598</v>
      </c>
      <c r="C58" s="7">
        <v>19193</v>
      </c>
      <c r="D58" s="7">
        <v>3750</v>
      </c>
      <c r="E58" s="7">
        <v>47011</v>
      </c>
      <c r="F58" s="7">
        <v>920</v>
      </c>
      <c r="G58" s="7">
        <v>1704</v>
      </c>
      <c r="H58" s="7">
        <v>1518</v>
      </c>
      <c r="I58" s="7" t="s">
        <v>9</v>
      </c>
      <c r="J58" s="7" t="s">
        <v>9</v>
      </c>
      <c r="K58" s="7">
        <f t="shared" ref="K58:K73" si="28">SUM(B58:J58)</f>
        <v>164694</v>
      </c>
      <c r="L58" s="10"/>
    </row>
    <row r="59" spans="1:12" ht="15" customHeight="1" x14ac:dyDescent="0.25">
      <c r="A59" s="3">
        <v>43497</v>
      </c>
      <c r="B59" s="7">
        <v>16472</v>
      </c>
      <c r="C59" s="7">
        <v>3577</v>
      </c>
      <c r="D59" s="7">
        <v>735</v>
      </c>
      <c r="E59" s="7">
        <v>10857</v>
      </c>
      <c r="F59" s="7">
        <v>146</v>
      </c>
      <c r="G59" s="7">
        <v>456</v>
      </c>
      <c r="H59" s="7">
        <v>345</v>
      </c>
      <c r="I59" s="17" t="s">
        <v>9</v>
      </c>
      <c r="J59" s="17" t="s">
        <v>9</v>
      </c>
      <c r="K59" s="7">
        <f t="shared" si="28"/>
        <v>32588</v>
      </c>
      <c r="L59" s="10"/>
    </row>
    <row r="60" spans="1:12" ht="15" customHeight="1" x14ac:dyDescent="0.25">
      <c r="A60" s="3">
        <v>43525</v>
      </c>
      <c r="B60" s="7">
        <v>12081</v>
      </c>
      <c r="C60" s="7">
        <v>2572</v>
      </c>
      <c r="D60" s="7">
        <v>517</v>
      </c>
      <c r="E60" s="7">
        <v>8701</v>
      </c>
      <c r="F60" s="7">
        <v>78</v>
      </c>
      <c r="G60" s="7">
        <v>315</v>
      </c>
      <c r="H60" s="7">
        <v>181</v>
      </c>
      <c r="I60" s="17" t="s">
        <v>9</v>
      </c>
      <c r="J60" s="17" t="s">
        <v>9</v>
      </c>
      <c r="K60" s="7">
        <f t="shared" si="28"/>
        <v>24445</v>
      </c>
      <c r="L60" s="10"/>
    </row>
    <row r="61" spans="1:12" ht="15" customHeight="1" x14ac:dyDescent="0.25">
      <c r="A61" s="3">
        <v>43556</v>
      </c>
      <c r="B61" s="7">
        <v>8923</v>
      </c>
      <c r="C61" s="7">
        <v>1767</v>
      </c>
      <c r="D61" s="7">
        <v>355</v>
      </c>
      <c r="E61" s="7">
        <v>6057</v>
      </c>
      <c r="F61" s="7">
        <v>64</v>
      </c>
      <c r="G61" s="7">
        <v>199</v>
      </c>
      <c r="H61" s="7">
        <v>122</v>
      </c>
      <c r="I61" s="17" t="s">
        <v>9</v>
      </c>
      <c r="J61" s="17" t="s">
        <v>9</v>
      </c>
      <c r="K61" s="7">
        <f t="shared" si="28"/>
        <v>17487</v>
      </c>
      <c r="L61" s="10"/>
    </row>
    <row r="62" spans="1:12" ht="15" customHeight="1" x14ac:dyDescent="0.25">
      <c r="A62" s="3">
        <v>43586</v>
      </c>
      <c r="B62" s="7">
        <v>8491</v>
      </c>
      <c r="C62" s="7">
        <v>1652</v>
      </c>
      <c r="D62" s="7">
        <v>364</v>
      </c>
      <c r="E62" s="7">
        <v>5938</v>
      </c>
      <c r="F62" s="7">
        <v>40</v>
      </c>
      <c r="G62" s="7">
        <v>239</v>
      </c>
      <c r="H62" s="7">
        <v>111</v>
      </c>
      <c r="I62" s="17" t="s">
        <v>9</v>
      </c>
      <c r="J62" s="17" t="s">
        <v>9</v>
      </c>
      <c r="K62" s="7">
        <f t="shared" si="28"/>
        <v>16835</v>
      </c>
      <c r="L62" s="10"/>
    </row>
    <row r="63" spans="1:12" ht="15" customHeight="1" x14ac:dyDescent="0.25">
      <c r="A63" s="3">
        <v>43617</v>
      </c>
      <c r="B63" s="7">
        <v>6811</v>
      </c>
      <c r="C63" s="7">
        <v>1351</v>
      </c>
      <c r="D63" s="7">
        <v>296</v>
      </c>
      <c r="E63" s="7">
        <v>4727</v>
      </c>
      <c r="F63" s="7">
        <v>32</v>
      </c>
      <c r="G63" s="7">
        <v>180</v>
      </c>
      <c r="H63" s="7">
        <v>115</v>
      </c>
      <c r="I63" s="17" t="s">
        <v>9</v>
      </c>
      <c r="J63" s="17" t="s">
        <v>9</v>
      </c>
      <c r="K63" s="7">
        <f t="shared" si="28"/>
        <v>13512</v>
      </c>
      <c r="L63" s="10"/>
    </row>
    <row r="64" spans="1:12" ht="15" customHeight="1" x14ac:dyDescent="0.25">
      <c r="A64" s="3">
        <v>43647</v>
      </c>
      <c r="B64" s="7">
        <v>6625</v>
      </c>
      <c r="C64" s="7">
        <v>1259</v>
      </c>
      <c r="D64" s="7">
        <v>278</v>
      </c>
      <c r="E64" s="7">
        <v>4752</v>
      </c>
      <c r="F64" s="7">
        <v>25</v>
      </c>
      <c r="G64" s="7">
        <v>156</v>
      </c>
      <c r="H64" s="7">
        <v>88</v>
      </c>
      <c r="I64" s="17" t="s">
        <v>9</v>
      </c>
      <c r="J64" s="17" t="s">
        <v>9</v>
      </c>
      <c r="K64" s="7">
        <f t="shared" si="28"/>
        <v>13183</v>
      </c>
      <c r="L64" s="10"/>
    </row>
    <row r="65" spans="1:12" ht="15" customHeight="1" x14ac:dyDescent="0.25">
      <c r="A65" s="3">
        <v>43678</v>
      </c>
      <c r="B65" s="7">
        <v>5661</v>
      </c>
      <c r="C65" s="7">
        <v>1034</v>
      </c>
      <c r="D65" s="7">
        <v>231</v>
      </c>
      <c r="E65" s="7">
        <v>4273</v>
      </c>
      <c r="F65" s="7">
        <v>22</v>
      </c>
      <c r="G65" s="7">
        <v>202</v>
      </c>
      <c r="H65" s="7">
        <v>75</v>
      </c>
      <c r="I65" s="17" t="s">
        <v>9</v>
      </c>
      <c r="J65" s="17" t="s">
        <v>9</v>
      </c>
      <c r="K65" s="7">
        <f t="shared" si="28"/>
        <v>11498</v>
      </c>
      <c r="L65" s="10"/>
    </row>
    <row r="66" spans="1:12" ht="15" customHeight="1" x14ac:dyDescent="0.25">
      <c r="A66" s="3">
        <v>43709</v>
      </c>
      <c r="B66" s="7">
        <v>5291</v>
      </c>
      <c r="C66" s="7">
        <v>1011</v>
      </c>
      <c r="D66" s="7">
        <v>236</v>
      </c>
      <c r="E66" s="7">
        <v>3826</v>
      </c>
      <c r="F66" s="7">
        <v>26</v>
      </c>
      <c r="G66" s="7">
        <v>173</v>
      </c>
      <c r="H66" s="7">
        <v>94</v>
      </c>
      <c r="I66" s="17" t="s">
        <v>9</v>
      </c>
      <c r="J66" s="17" t="s">
        <v>9</v>
      </c>
      <c r="K66" s="7">
        <f t="shared" si="28"/>
        <v>10657</v>
      </c>
      <c r="L66" s="10"/>
    </row>
    <row r="67" spans="1:12" ht="15" customHeight="1" x14ac:dyDescent="0.25">
      <c r="A67" s="3">
        <v>43739</v>
      </c>
      <c r="B67" s="7">
        <v>5716</v>
      </c>
      <c r="C67" s="7">
        <v>1183</v>
      </c>
      <c r="D67" s="7">
        <v>234</v>
      </c>
      <c r="E67" s="7">
        <v>4243</v>
      </c>
      <c r="F67" s="7">
        <v>24</v>
      </c>
      <c r="G67" s="7">
        <v>207</v>
      </c>
      <c r="H67" s="7">
        <v>118</v>
      </c>
      <c r="I67" s="17" t="s">
        <v>9</v>
      </c>
      <c r="J67" s="17" t="s">
        <v>9</v>
      </c>
      <c r="K67" s="7">
        <f t="shared" si="28"/>
        <v>11725</v>
      </c>
      <c r="L67" s="10"/>
    </row>
    <row r="68" spans="1:12" ht="15" customHeight="1" x14ac:dyDescent="0.25">
      <c r="A68" s="3">
        <v>43770</v>
      </c>
      <c r="B68" s="7">
        <v>117748</v>
      </c>
      <c r="C68" s="7">
        <v>30327</v>
      </c>
      <c r="D68" s="7">
        <v>6418</v>
      </c>
      <c r="E68" s="7">
        <v>25461</v>
      </c>
      <c r="F68" s="7">
        <v>519</v>
      </c>
      <c r="G68" s="7">
        <v>2220</v>
      </c>
      <c r="H68" s="7">
        <v>2281</v>
      </c>
      <c r="I68" s="17" t="s">
        <v>9</v>
      </c>
      <c r="J68" s="17" t="s">
        <v>9</v>
      </c>
      <c r="K68" s="7">
        <f t="shared" si="28"/>
        <v>184974</v>
      </c>
      <c r="L68" s="10"/>
    </row>
    <row r="69" spans="1:12" ht="15" customHeight="1" x14ac:dyDescent="0.25">
      <c r="A69" s="3">
        <v>43800</v>
      </c>
      <c r="B69" s="7">
        <v>724882</v>
      </c>
      <c r="C69" s="7">
        <v>138284</v>
      </c>
      <c r="D69" s="7">
        <v>28839</v>
      </c>
      <c r="E69" s="7">
        <v>177126</v>
      </c>
      <c r="F69" s="7">
        <v>8426</v>
      </c>
      <c r="G69" s="7">
        <v>11460</v>
      </c>
      <c r="H69" s="7">
        <v>14131</v>
      </c>
      <c r="I69" s="17" t="s">
        <v>9</v>
      </c>
      <c r="J69" s="17" t="s">
        <v>9</v>
      </c>
      <c r="K69" s="7">
        <f t="shared" si="28"/>
        <v>1103148</v>
      </c>
      <c r="L69" s="10"/>
    </row>
    <row r="70" spans="1:12" ht="15" customHeight="1" x14ac:dyDescent="0.25">
      <c r="A70" s="2" t="s">
        <v>37</v>
      </c>
      <c r="B70" s="6">
        <f>SUM(B71:B82)</f>
        <v>1043254</v>
      </c>
      <c r="C70" s="6">
        <f t="shared" ref="C70:H70" si="29">SUM(C71:C82)</f>
        <v>213222</v>
      </c>
      <c r="D70" s="6">
        <f t="shared" si="29"/>
        <v>43917</v>
      </c>
      <c r="E70" s="6">
        <f t="shared" si="29"/>
        <v>314073</v>
      </c>
      <c r="F70" s="6">
        <f t="shared" si="29"/>
        <v>10568</v>
      </c>
      <c r="G70" s="6">
        <f t="shared" si="29"/>
        <v>18696</v>
      </c>
      <c r="H70" s="6">
        <f t="shared" si="29"/>
        <v>16773</v>
      </c>
      <c r="I70" s="16" t="s">
        <v>9</v>
      </c>
      <c r="J70" s="16" t="s">
        <v>9</v>
      </c>
      <c r="K70" s="6">
        <f>SUM(K71:K82)</f>
        <v>1660503</v>
      </c>
      <c r="L70" s="10"/>
    </row>
    <row r="71" spans="1:12" ht="15" customHeight="1" x14ac:dyDescent="0.25">
      <c r="A71" s="3">
        <v>43831</v>
      </c>
      <c r="B71" s="7">
        <v>81733</v>
      </c>
      <c r="C71" s="7">
        <v>16480</v>
      </c>
      <c r="D71" s="7">
        <v>3284</v>
      </c>
      <c r="E71" s="7">
        <v>39501</v>
      </c>
      <c r="F71" s="7">
        <v>869</v>
      </c>
      <c r="G71" s="7">
        <v>1575</v>
      </c>
      <c r="H71" s="7">
        <v>1274</v>
      </c>
      <c r="I71" s="17" t="s">
        <v>9</v>
      </c>
      <c r="J71" s="17" t="s">
        <v>9</v>
      </c>
      <c r="K71" s="7">
        <f t="shared" si="28"/>
        <v>144716</v>
      </c>
      <c r="L71" s="10"/>
    </row>
    <row r="72" spans="1:12" ht="15" customHeight="1" x14ac:dyDescent="0.25">
      <c r="A72" s="3">
        <v>43862</v>
      </c>
      <c r="B72" s="7">
        <v>15985</v>
      </c>
      <c r="C72" s="7">
        <v>3292</v>
      </c>
      <c r="D72" s="7">
        <v>688</v>
      </c>
      <c r="E72" s="7">
        <v>10603</v>
      </c>
      <c r="F72" s="7">
        <v>121</v>
      </c>
      <c r="G72" s="7">
        <v>418</v>
      </c>
      <c r="H72" s="7">
        <v>396</v>
      </c>
      <c r="I72" s="7" t="s">
        <v>9</v>
      </c>
      <c r="J72" s="7" t="s">
        <v>9</v>
      </c>
      <c r="K72" s="7">
        <f t="shared" si="28"/>
        <v>31503</v>
      </c>
      <c r="L72" s="10"/>
    </row>
    <row r="73" spans="1:12" ht="15" customHeight="1" x14ac:dyDescent="0.25">
      <c r="A73" s="3">
        <v>43891</v>
      </c>
      <c r="B73" s="7">
        <v>10337</v>
      </c>
      <c r="C73" s="7">
        <v>2142</v>
      </c>
      <c r="D73" s="7">
        <v>505</v>
      </c>
      <c r="E73" s="7">
        <v>7217</v>
      </c>
      <c r="F73" s="7">
        <v>51</v>
      </c>
      <c r="G73" s="7">
        <v>294</v>
      </c>
      <c r="H73" s="7">
        <v>171</v>
      </c>
      <c r="I73" s="7" t="str">
        <f t="shared" ref="I73:J73" si="30">I75</f>
        <v>N.A.</v>
      </c>
      <c r="J73" s="7" t="str">
        <f t="shared" si="30"/>
        <v>N.A.</v>
      </c>
      <c r="K73" s="7">
        <f t="shared" si="28"/>
        <v>20717</v>
      </c>
      <c r="L73" s="10"/>
    </row>
    <row r="74" spans="1:12" ht="15" customHeight="1" x14ac:dyDescent="0.25">
      <c r="A74" s="3">
        <v>43922</v>
      </c>
      <c r="B74" s="7">
        <v>5696</v>
      </c>
      <c r="C74" s="7">
        <v>1399</v>
      </c>
      <c r="D74" s="7">
        <v>305</v>
      </c>
      <c r="E74" s="7">
        <v>5154</v>
      </c>
      <c r="F74" s="7">
        <v>53</v>
      </c>
      <c r="G74" s="7">
        <v>172</v>
      </c>
      <c r="H74" s="7">
        <v>54</v>
      </c>
      <c r="I74" s="7" t="str">
        <f>I73</f>
        <v>N.A.</v>
      </c>
      <c r="J74" s="7" t="str">
        <f>J73</f>
        <v>N.A.</v>
      </c>
      <c r="K74" s="7">
        <f t="shared" ref="K74:K82" si="31">SUM(B74:J74)</f>
        <v>12833</v>
      </c>
      <c r="L74" s="10"/>
    </row>
    <row r="75" spans="1:12" s="1" customFormat="1" ht="15" customHeight="1" x14ac:dyDescent="0.25">
      <c r="A75" s="3">
        <v>43952</v>
      </c>
      <c r="B75" s="7">
        <v>7410</v>
      </c>
      <c r="C75" s="7">
        <v>1744</v>
      </c>
      <c r="D75" s="7">
        <v>377</v>
      </c>
      <c r="E75" s="7">
        <v>6256</v>
      </c>
      <c r="F75" s="7">
        <v>61</v>
      </c>
      <c r="G75" s="7">
        <v>277</v>
      </c>
      <c r="H75" s="7">
        <v>64</v>
      </c>
      <c r="I75" s="17" t="s">
        <v>9</v>
      </c>
      <c r="J75" s="17" t="s">
        <v>9</v>
      </c>
      <c r="K75" s="7">
        <f t="shared" si="31"/>
        <v>16189</v>
      </c>
      <c r="L75" s="7"/>
    </row>
    <row r="76" spans="1:12" s="1" customFormat="1" ht="15" customHeight="1" x14ac:dyDescent="0.25">
      <c r="A76" s="3">
        <v>43983</v>
      </c>
      <c r="B76" s="7">
        <v>7167</v>
      </c>
      <c r="C76" s="7">
        <v>1699</v>
      </c>
      <c r="D76" s="7">
        <v>384</v>
      </c>
      <c r="E76" s="7">
        <v>5590</v>
      </c>
      <c r="F76" s="7">
        <v>55</v>
      </c>
      <c r="G76" s="7">
        <v>268</v>
      </c>
      <c r="H76" s="7">
        <v>64</v>
      </c>
      <c r="I76" s="17" t="s">
        <v>9</v>
      </c>
      <c r="J76" s="17" t="s">
        <v>9</v>
      </c>
      <c r="K76" s="7">
        <f t="shared" si="31"/>
        <v>15227</v>
      </c>
      <c r="L76" s="7"/>
    </row>
    <row r="77" spans="1:12" ht="15" customHeight="1" x14ac:dyDescent="0.25">
      <c r="A77" s="3">
        <v>44013</v>
      </c>
      <c r="B77" s="7">
        <v>4957</v>
      </c>
      <c r="C77" s="7">
        <v>1240</v>
      </c>
      <c r="D77" s="7">
        <v>259</v>
      </c>
      <c r="E77" s="7">
        <v>4312</v>
      </c>
      <c r="F77" s="7">
        <v>42</v>
      </c>
      <c r="G77" s="7">
        <v>191</v>
      </c>
      <c r="H77" s="7">
        <v>53</v>
      </c>
      <c r="I77" s="17" t="s">
        <v>9</v>
      </c>
      <c r="J77" s="17" t="s">
        <v>9</v>
      </c>
      <c r="K77" s="7">
        <f t="shared" si="31"/>
        <v>11054</v>
      </c>
      <c r="L77" s="7"/>
    </row>
    <row r="78" spans="1:12" s="1" customFormat="1" ht="15" customHeight="1" x14ac:dyDescent="0.25">
      <c r="A78" s="3">
        <v>44044</v>
      </c>
      <c r="B78" s="7">
        <v>4705</v>
      </c>
      <c r="C78" s="7">
        <v>1246</v>
      </c>
      <c r="D78" s="7">
        <v>333</v>
      </c>
      <c r="E78" s="7">
        <v>4487</v>
      </c>
      <c r="F78" s="7">
        <v>33</v>
      </c>
      <c r="G78" s="7">
        <v>189</v>
      </c>
      <c r="H78" s="7">
        <v>52</v>
      </c>
      <c r="I78" s="17" t="s">
        <v>9</v>
      </c>
      <c r="J78" s="17" t="s">
        <v>9</v>
      </c>
      <c r="K78" s="7">
        <f t="shared" si="31"/>
        <v>11045</v>
      </c>
      <c r="L78" s="7"/>
    </row>
    <row r="79" spans="1:12" s="1" customFormat="1" ht="15" customHeight="1" x14ac:dyDescent="0.25">
      <c r="A79" s="3">
        <v>44075</v>
      </c>
      <c r="B79" s="7">
        <v>5075</v>
      </c>
      <c r="C79" s="7">
        <v>1279</v>
      </c>
      <c r="D79" s="7">
        <v>284</v>
      </c>
      <c r="E79" s="7">
        <v>4419</v>
      </c>
      <c r="F79" s="7">
        <v>35</v>
      </c>
      <c r="G79" s="7">
        <v>215</v>
      </c>
      <c r="H79" s="7">
        <v>58</v>
      </c>
      <c r="I79" s="17" t="s">
        <v>9</v>
      </c>
      <c r="J79" s="17" t="s">
        <v>9</v>
      </c>
      <c r="K79" s="7">
        <f t="shared" si="31"/>
        <v>11365</v>
      </c>
      <c r="L79" s="7"/>
    </row>
    <row r="80" spans="1:12" s="1" customFormat="1" ht="15" customHeight="1" x14ac:dyDescent="0.25">
      <c r="A80" s="3">
        <v>44105</v>
      </c>
      <c r="B80" s="7">
        <v>4185</v>
      </c>
      <c r="C80" s="7">
        <v>931</v>
      </c>
      <c r="D80" s="7">
        <v>230</v>
      </c>
      <c r="E80" s="7">
        <v>3845</v>
      </c>
      <c r="F80" s="7">
        <v>24</v>
      </c>
      <c r="G80" s="7">
        <v>157</v>
      </c>
      <c r="H80" s="7">
        <v>32</v>
      </c>
      <c r="I80" s="17" t="s">
        <v>9</v>
      </c>
      <c r="J80" s="17" t="s">
        <v>9</v>
      </c>
      <c r="K80" s="7">
        <f t="shared" si="31"/>
        <v>9404</v>
      </c>
      <c r="L80" s="7"/>
    </row>
    <row r="81" spans="1:12" s="1" customFormat="1" ht="15" customHeight="1" x14ac:dyDescent="0.25">
      <c r="A81" s="3">
        <v>44136</v>
      </c>
      <c r="B81" s="7">
        <v>123714</v>
      </c>
      <c r="C81" s="7">
        <v>34598</v>
      </c>
      <c r="D81" s="7">
        <v>6792</v>
      </c>
      <c r="E81" s="7">
        <v>28824</v>
      </c>
      <c r="F81" s="7">
        <v>1181</v>
      </c>
      <c r="G81" s="7">
        <v>2487</v>
      </c>
      <c r="H81" s="7">
        <v>1898</v>
      </c>
      <c r="I81" s="17" t="s">
        <v>9</v>
      </c>
      <c r="J81" s="17" t="s">
        <v>9</v>
      </c>
      <c r="K81" s="7">
        <f t="shared" si="31"/>
        <v>199494</v>
      </c>
      <c r="L81" s="7"/>
    </row>
    <row r="82" spans="1:12" s="1" customFormat="1" ht="15" customHeight="1" x14ac:dyDescent="0.25">
      <c r="A82" s="3">
        <v>44166</v>
      </c>
      <c r="B82" s="7">
        <v>772290</v>
      </c>
      <c r="C82" s="7">
        <v>147172</v>
      </c>
      <c r="D82" s="7">
        <v>30476</v>
      </c>
      <c r="E82" s="7">
        <v>193865</v>
      </c>
      <c r="F82" s="7">
        <v>8043</v>
      </c>
      <c r="G82" s="7">
        <v>12453</v>
      </c>
      <c r="H82" s="7">
        <v>12657</v>
      </c>
      <c r="I82" s="17" t="s">
        <v>9</v>
      </c>
      <c r="J82" s="17" t="s">
        <v>9</v>
      </c>
      <c r="K82" s="7">
        <f t="shared" si="31"/>
        <v>1176956</v>
      </c>
      <c r="L82" s="7"/>
    </row>
    <row r="83" spans="1:12" s="1" customFormat="1" ht="15" customHeight="1" x14ac:dyDescent="0.25">
      <c r="A83" s="2" t="s">
        <v>38</v>
      </c>
      <c r="B83" s="6">
        <f>SUM(B84:B95)</f>
        <v>1030942</v>
      </c>
      <c r="C83" s="6">
        <f>SUM(C84:C95)</f>
        <v>210761</v>
      </c>
      <c r="D83" s="6">
        <f t="shared" ref="D83:H83" si="32">SUM(D84:D95)</f>
        <v>43593</v>
      </c>
      <c r="E83" s="6">
        <f t="shared" si="32"/>
        <v>313022</v>
      </c>
      <c r="F83" s="6">
        <f t="shared" si="32"/>
        <v>9617</v>
      </c>
      <c r="G83" s="6">
        <f t="shared" si="32"/>
        <v>18919</v>
      </c>
      <c r="H83" s="6">
        <f t="shared" si="32"/>
        <v>18056</v>
      </c>
      <c r="I83" s="16" t="s">
        <v>9</v>
      </c>
      <c r="J83" s="16" t="s">
        <v>9</v>
      </c>
      <c r="K83" s="6">
        <f>SUM(K84:K95)</f>
        <v>1644910</v>
      </c>
      <c r="L83" s="7"/>
    </row>
    <row r="84" spans="1:12" s="1" customFormat="1" ht="15" customHeight="1" x14ac:dyDescent="0.25">
      <c r="A84" s="3">
        <v>44197</v>
      </c>
      <c r="B84" s="7">
        <v>59725</v>
      </c>
      <c r="C84" s="7">
        <v>11717</v>
      </c>
      <c r="D84" s="7">
        <v>2497</v>
      </c>
      <c r="E84" s="7">
        <v>34449</v>
      </c>
      <c r="F84" s="7">
        <v>473</v>
      </c>
      <c r="G84" s="7">
        <v>1092</v>
      </c>
      <c r="H84" s="7">
        <v>1526</v>
      </c>
      <c r="I84" s="17" t="s">
        <v>9</v>
      </c>
      <c r="J84" s="17" t="s">
        <v>9</v>
      </c>
      <c r="K84" s="7">
        <f t="shared" ref="K84:K90" si="33">SUM(B84:J84)</f>
        <v>111479</v>
      </c>
      <c r="L84" s="7"/>
    </row>
    <row r="85" spans="1:12" s="1" customFormat="1" ht="17.25" customHeight="1" x14ac:dyDescent="0.25">
      <c r="A85" s="3">
        <v>44228</v>
      </c>
      <c r="B85" s="7">
        <v>12721</v>
      </c>
      <c r="C85" s="7">
        <v>2843</v>
      </c>
      <c r="D85" s="7">
        <v>640</v>
      </c>
      <c r="E85" s="7">
        <v>9768</v>
      </c>
      <c r="F85" s="7">
        <v>70</v>
      </c>
      <c r="G85" s="7">
        <v>394</v>
      </c>
      <c r="H85" s="7">
        <v>575</v>
      </c>
      <c r="I85" s="17" t="s">
        <v>9</v>
      </c>
      <c r="J85" s="17" t="s">
        <v>9</v>
      </c>
      <c r="K85" s="7">
        <f t="shared" si="33"/>
        <v>27011</v>
      </c>
      <c r="L85" s="7"/>
    </row>
    <row r="86" spans="1:12" s="1" customFormat="1" ht="17.25" customHeight="1" x14ac:dyDescent="0.25">
      <c r="A86" s="3">
        <v>44256</v>
      </c>
      <c r="B86" s="7">
        <v>9598</v>
      </c>
      <c r="C86" s="7">
        <v>2096</v>
      </c>
      <c r="D86" s="7">
        <v>477</v>
      </c>
      <c r="E86" s="7">
        <v>7408</v>
      </c>
      <c r="F86" s="7">
        <v>57</v>
      </c>
      <c r="G86" s="7">
        <v>296</v>
      </c>
      <c r="H86" s="7">
        <v>196</v>
      </c>
      <c r="I86" s="17" t="str">
        <f>+I85</f>
        <v>N.A.</v>
      </c>
      <c r="J86" s="17" t="str">
        <f>+J85</f>
        <v>N.A.</v>
      </c>
      <c r="K86" s="7">
        <f t="shared" si="33"/>
        <v>20128</v>
      </c>
      <c r="L86" s="7"/>
    </row>
    <row r="87" spans="1:12" s="1" customFormat="1" ht="17.25" customHeight="1" x14ac:dyDescent="0.25">
      <c r="A87" s="3">
        <v>44287</v>
      </c>
      <c r="B87" s="7">
        <v>7924</v>
      </c>
      <c r="C87" s="7">
        <v>1638</v>
      </c>
      <c r="D87" s="7">
        <v>370</v>
      </c>
      <c r="E87" s="7">
        <v>6003</v>
      </c>
      <c r="F87" s="7">
        <v>42</v>
      </c>
      <c r="G87" s="7">
        <v>298</v>
      </c>
      <c r="H87" s="7">
        <v>131</v>
      </c>
      <c r="I87" s="17" t="s">
        <v>9</v>
      </c>
      <c r="J87" s="17" t="s">
        <v>9</v>
      </c>
      <c r="K87" s="7">
        <f t="shared" si="33"/>
        <v>16406</v>
      </c>
      <c r="L87" s="7"/>
    </row>
    <row r="88" spans="1:12" s="1" customFormat="1" ht="17.25" customHeight="1" x14ac:dyDescent="0.25">
      <c r="A88" s="3">
        <v>44317</v>
      </c>
      <c r="B88" s="7">
        <v>5957</v>
      </c>
      <c r="C88" s="7">
        <v>1323</v>
      </c>
      <c r="D88" s="7">
        <v>320</v>
      </c>
      <c r="E88" s="7">
        <v>5187</v>
      </c>
      <c r="F88" s="7">
        <v>29</v>
      </c>
      <c r="G88" s="7">
        <v>287</v>
      </c>
      <c r="H88" s="7">
        <v>65</v>
      </c>
      <c r="I88" s="17" t="s">
        <v>9</v>
      </c>
      <c r="J88" s="17" t="s">
        <v>9</v>
      </c>
      <c r="K88" s="7">
        <f t="shared" si="33"/>
        <v>13168</v>
      </c>
      <c r="L88" s="7"/>
    </row>
    <row r="89" spans="1:12" s="1" customFormat="1" ht="17.25" customHeight="1" x14ac:dyDescent="0.25">
      <c r="A89" s="3">
        <v>44348</v>
      </c>
      <c r="B89" s="7">
        <v>6186</v>
      </c>
      <c r="C89" s="7">
        <v>1422</v>
      </c>
      <c r="D89" s="7">
        <v>324</v>
      </c>
      <c r="E89" s="7">
        <v>4989</v>
      </c>
      <c r="F89" s="7">
        <v>28</v>
      </c>
      <c r="G89" s="7">
        <v>266</v>
      </c>
      <c r="H89" s="7">
        <v>107</v>
      </c>
      <c r="I89" s="17" t="s">
        <v>9</v>
      </c>
      <c r="J89" s="17" t="s">
        <v>9</v>
      </c>
      <c r="K89" s="7">
        <f t="shared" si="33"/>
        <v>13322</v>
      </c>
      <c r="L89" s="7"/>
    </row>
    <row r="90" spans="1:12" s="1" customFormat="1" ht="17.25" customHeight="1" x14ac:dyDescent="0.25">
      <c r="A90" s="3">
        <v>44378</v>
      </c>
      <c r="B90" s="7">
        <v>5591</v>
      </c>
      <c r="C90" s="7">
        <v>1150</v>
      </c>
      <c r="D90" s="7">
        <v>306</v>
      </c>
      <c r="E90" s="7">
        <v>4487</v>
      </c>
      <c r="F90" s="7">
        <v>26</v>
      </c>
      <c r="G90" s="7">
        <v>190</v>
      </c>
      <c r="H90" s="7">
        <v>92</v>
      </c>
      <c r="I90" s="17" t="s">
        <v>9</v>
      </c>
      <c r="J90" s="17" t="s">
        <v>9</v>
      </c>
      <c r="K90" s="7">
        <f t="shared" si="33"/>
        <v>11842</v>
      </c>
      <c r="L90" s="7"/>
    </row>
    <row r="91" spans="1:12" s="1" customFormat="1" ht="17.25" customHeight="1" x14ac:dyDescent="0.25">
      <c r="A91" s="3">
        <v>44409</v>
      </c>
      <c r="B91" s="7">
        <v>5445</v>
      </c>
      <c r="C91" s="7">
        <v>1071</v>
      </c>
      <c r="D91" s="7">
        <v>277</v>
      </c>
      <c r="E91" s="7">
        <v>4048</v>
      </c>
      <c r="F91" s="7">
        <v>24</v>
      </c>
      <c r="G91" s="7">
        <v>231</v>
      </c>
      <c r="H91" s="7">
        <v>133</v>
      </c>
      <c r="I91" s="17" t="s">
        <v>9</v>
      </c>
      <c r="J91" s="17" t="s">
        <v>9</v>
      </c>
      <c r="K91" s="7">
        <f t="shared" ref="K91:K94" si="34">SUM(B91:J91)</f>
        <v>11229</v>
      </c>
      <c r="L91" s="7"/>
    </row>
    <row r="92" spans="1:12" ht="17.25" customHeight="1" x14ac:dyDescent="0.25">
      <c r="A92" s="3">
        <v>44440</v>
      </c>
      <c r="B92" s="7">
        <v>4913</v>
      </c>
      <c r="C92" s="7">
        <v>1096</v>
      </c>
      <c r="D92" s="7">
        <v>221</v>
      </c>
      <c r="E92" s="7">
        <v>3815</v>
      </c>
      <c r="F92" s="7">
        <v>15</v>
      </c>
      <c r="G92" s="7">
        <v>156</v>
      </c>
      <c r="H92" s="7">
        <v>66</v>
      </c>
      <c r="I92" s="17" t="s">
        <v>9</v>
      </c>
      <c r="J92" s="17" t="s">
        <v>9</v>
      </c>
      <c r="K92" s="7">
        <f t="shared" si="34"/>
        <v>10282</v>
      </c>
      <c r="L92" s="7"/>
    </row>
    <row r="93" spans="1:12" ht="17.25" customHeight="1" x14ac:dyDescent="0.25">
      <c r="A93" s="3">
        <v>44470</v>
      </c>
      <c r="B93" s="7">
        <v>4385</v>
      </c>
      <c r="C93" s="7">
        <v>982</v>
      </c>
      <c r="D93" s="7">
        <v>213</v>
      </c>
      <c r="E93" s="7">
        <v>3309</v>
      </c>
      <c r="F93" s="7">
        <v>10</v>
      </c>
      <c r="G93" s="7">
        <v>168</v>
      </c>
      <c r="H93" s="7">
        <v>68</v>
      </c>
      <c r="I93" s="17" t="s">
        <v>9</v>
      </c>
      <c r="J93" s="17" t="s">
        <v>9</v>
      </c>
      <c r="K93" s="7">
        <f t="shared" si="34"/>
        <v>9135</v>
      </c>
      <c r="L93" s="7"/>
    </row>
    <row r="94" spans="1:12" ht="17.25" customHeight="1" x14ac:dyDescent="0.25">
      <c r="A94" s="3">
        <v>44501</v>
      </c>
      <c r="B94" s="7">
        <v>117974</v>
      </c>
      <c r="C94" s="7">
        <v>30560</v>
      </c>
      <c r="D94" s="7">
        <v>6942</v>
      </c>
      <c r="E94" s="7">
        <v>25367</v>
      </c>
      <c r="F94" s="7">
        <v>727</v>
      </c>
      <c r="G94" s="7">
        <v>3060</v>
      </c>
      <c r="H94" s="7">
        <v>2410</v>
      </c>
      <c r="I94" s="17" t="s">
        <v>9</v>
      </c>
      <c r="J94" s="17" t="s">
        <v>9</v>
      </c>
      <c r="K94" s="7">
        <f t="shared" si="34"/>
        <v>187040</v>
      </c>
      <c r="L94" s="7"/>
    </row>
    <row r="95" spans="1:12" ht="17.25" customHeight="1" x14ac:dyDescent="0.25">
      <c r="A95" s="3">
        <v>44531</v>
      </c>
      <c r="B95" s="7">
        <v>790523</v>
      </c>
      <c r="C95" s="7">
        <v>154863</v>
      </c>
      <c r="D95" s="7">
        <v>31006</v>
      </c>
      <c r="E95" s="7">
        <v>204192</v>
      </c>
      <c r="F95" s="7">
        <v>8116</v>
      </c>
      <c r="G95" s="7">
        <v>12481</v>
      </c>
      <c r="H95" s="7">
        <v>12687</v>
      </c>
      <c r="I95" s="17" t="s">
        <v>9</v>
      </c>
      <c r="J95" s="17" t="s">
        <v>9</v>
      </c>
      <c r="K95" s="7">
        <f t="shared" ref="K95" si="35">SUM(B95:J95)</f>
        <v>1213868</v>
      </c>
      <c r="L95" s="7"/>
    </row>
    <row r="96" spans="1:12" ht="17.25" customHeight="1" x14ac:dyDescent="0.25">
      <c r="A96" s="2" t="s">
        <v>39</v>
      </c>
      <c r="B96" s="6">
        <f>SUM(B97:B115)</f>
        <v>158128</v>
      </c>
      <c r="C96" s="6">
        <f>SUM(C97:C115)</f>
        <v>36181</v>
      </c>
      <c r="D96" s="6">
        <f t="shared" ref="D96:H96" si="36">SUM(D97:D115)</f>
        <v>7017</v>
      </c>
      <c r="E96" s="6">
        <f t="shared" si="36"/>
        <v>116923</v>
      </c>
      <c r="F96" s="6">
        <f t="shared" si="36"/>
        <v>859</v>
      </c>
      <c r="G96" s="6">
        <f t="shared" si="36"/>
        <v>4765</v>
      </c>
      <c r="H96" s="6">
        <f t="shared" si="36"/>
        <v>2310</v>
      </c>
      <c r="I96" s="16" t="s">
        <v>9</v>
      </c>
      <c r="J96" s="16" t="s">
        <v>9</v>
      </c>
      <c r="K96" s="6">
        <f>SUM(K97:K115)</f>
        <v>326183</v>
      </c>
      <c r="L96" s="7"/>
    </row>
    <row r="97" spans="1:15" ht="17.25" customHeight="1" x14ac:dyDescent="0.25">
      <c r="A97" s="3">
        <v>44562</v>
      </c>
      <c r="B97" s="7">
        <v>68774</v>
      </c>
      <c r="C97" s="7">
        <v>14061</v>
      </c>
      <c r="D97" s="7">
        <v>2519</v>
      </c>
      <c r="E97" s="7">
        <v>37516</v>
      </c>
      <c r="F97" s="7">
        <v>470</v>
      </c>
      <c r="G97" s="7">
        <v>1163</v>
      </c>
      <c r="H97" s="7">
        <v>849</v>
      </c>
      <c r="I97" s="17" t="s">
        <v>9</v>
      </c>
      <c r="J97" s="17" t="s">
        <v>9</v>
      </c>
      <c r="K97" s="7">
        <f t="shared" ref="K97" si="37">SUM(B97:J97)</f>
        <v>125352</v>
      </c>
      <c r="L97" s="7"/>
    </row>
    <row r="98" spans="1:15" ht="17.25" customHeight="1" x14ac:dyDescent="0.25">
      <c r="A98" s="3">
        <v>44593</v>
      </c>
      <c r="B98" s="7">
        <v>25197</v>
      </c>
      <c r="C98" s="7">
        <v>6271</v>
      </c>
      <c r="D98" s="7">
        <v>1135</v>
      </c>
      <c r="E98" s="7">
        <v>19935</v>
      </c>
      <c r="F98" s="7">
        <v>93</v>
      </c>
      <c r="G98" s="7">
        <v>983</v>
      </c>
      <c r="H98" s="7">
        <v>526</v>
      </c>
      <c r="I98" s="17" t="s">
        <v>9</v>
      </c>
      <c r="J98" s="17" t="s">
        <v>9</v>
      </c>
      <c r="K98" s="7">
        <f>SUM(B98:J98)</f>
        <v>54140</v>
      </c>
      <c r="L98" s="7"/>
    </row>
    <row r="99" spans="1:15" ht="17.25" customHeight="1" x14ac:dyDescent="0.25">
      <c r="A99" s="3">
        <v>44621</v>
      </c>
      <c r="B99" s="7">
        <v>21911</v>
      </c>
      <c r="C99" s="7">
        <v>5622</v>
      </c>
      <c r="D99" s="7">
        <v>1090</v>
      </c>
      <c r="E99" s="7">
        <v>21051</v>
      </c>
      <c r="F99" s="7">
        <v>123</v>
      </c>
      <c r="G99" s="7">
        <v>884</v>
      </c>
      <c r="H99" s="7">
        <v>337</v>
      </c>
      <c r="I99" s="17" t="s">
        <v>9</v>
      </c>
      <c r="J99" s="17" t="s">
        <v>9</v>
      </c>
      <c r="K99" s="7">
        <f t="shared" ref="K99:K104" si="38">SUM(B99:J99)</f>
        <v>51018</v>
      </c>
      <c r="L99" s="7"/>
    </row>
    <row r="100" spans="1:15" s="19" customFormat="1" ht="15" customHeight="1" x14ac:dyDescent="0.25">
      <c r="A100" s="24">
        <v>44652</v>
      </c>
      <c r="B100" s="25">
        <v>24079</v>
      </c>
      <c r="C100" s="25">
        <v>6341</v>
      </c>
      <c r="D100" s="25">
        <v>1301</v>
      </c>
      <c r="E100" s="25">
        <v>23223</v>
      </c>
      <c r="F100" s="25">
        <v>107</v>
      </c>
      <c r="G100" s="25">
        <v>1005</v>
      </c>
      <c r="H100" s="25">
        <v>336</v>
      </c>
      <c r="I100" s="27" t="s">
        <v>9</v>
      </c>
      <c r="J100" s="27" t="s">
        <v>9</v>
      </c>
      <c r="K100" s="7">
        <f t="shared" si="38"/>
        <v>56392</v>
      </c>
      <c r="M100" s="20"/>
    </row>
    <row r="101" spans="1:15" s="19" customFormat="1" ht="15" customHeight="1" x14ac:dyDescent="0.25">
      <c r="A101" s="3">
        <v>44682</v>
      </c>
      <c r="B101" s="25">
        <v>5110</v>
      </c>
      <c r="C101" s="25">
        <v>1017</v>
      </c>
      <c r="D101" s="25">
        <v>195</v>
      </c>
      <c r="E101" s="25">
        <v>4454</v>
      </c>
      <c r="F101" s="25">
        <v>19</v>
      </c>
      <c r="G101" s="25">
        <v>155</v>
      </c>
      <c r="H101" s="25">
        <v>73</v>
      </c>
      <c r="I101" s="27" t="s">
        <v>9</v>
      </c>
      <c r="J101" s="27" t="s">
        <v>9</v>
      </c>
      <c r="K101" s="7">
        <f t="shared" si="38"/>
        <v>11023</v>
      </c>
      <c r="M101" s="20"/>
    </row>
    <row r="102" spans="1:15" s="19" customFormat="1" ht="15" customHeight="1" x14ac:dyDescent="0.25">
      <c r="A102" s="3">
        <v>44713</v>
      </c>
      <c r="B102" s="25">
        <v>5212</v>
      </c>
      <c r="C102" s="25">
        <v>1091</v>
      </c>
      <c r="D102" s="25">
        <v>257</v>
      </c>
      <c r="E102" s="25">
        <v>4020</v>
      </c>
      <c r="F102" s="25">
        <v>15</v>
      </c>
      <c r="G102" s="25">
        <v>230</v>
      </c>
      <c r="H102" s="25">
        <v>68</v>
      </c>
      <c r="I102" s="27" t="s">
        <v>44</v>
      </c>
      <c r="J102" s="27" t="s">
        <v>44</v>
      </c>
      <c r="K102" s="7">
        <f t="shared" si="38"/>
        <v>10893</v>
      </c>
      <c r="M102" s="20"/>
    </row>
    <row r="103" spans="1:15" s="19" customFormat="1" ht="15" customHeight="1" x14ac:dyDescent="0.25">
      <c r="A103" s="24">
        <v>44743</v>
      </c>
      <c r="B103" s="25">
        <v>4898</v>
      </c>
      <c r="C103" s="25">
        <v>1113</v>
      </c>
      <c r="D103" s="25">
        <v>307</v>
      </c>
      <c r="E103" s="25">
        <v>3479</v>
      </c>
      <c r="F103" s="25">
        <v>22</v>
      </c>
      <c r="G103" s="25">
        <v>201</v>
      </c>
      <c r="H103" s="25">
        <v>80</v>
      </c>
      <c r="I103" s="27" t="s">
        <v>44</v>
      </c>
      <c r="J103" s="27" t="s">
        <v>44</v>
      </c>
      <c r="K103" s="7">
        <f t="shared" si="38"/>
        <v>10100</v>
      </c>
      <c r="M103" s="20"/>
    </row>
    <row r="104" spans="1:15" s="19" customFormat="1" ht="15" customHeight="1" x14ac:dyDescent="0.25">
      <c r="A104" s="51">
        <v>44774</v>
      </c>
      <c r="B104" s="29">
        <v>2947</v>
      </c>
      <c r="C104" s="29">
        <v>665</v>
      </c>
      <c r="D104" s="29">
        <v>213</v>
      </c>
      <c r="E104" s="29">
        <v>3245</v>
      </c>
      <c r="F104" s="29">
        <v>10</v>
      </c>
      <c r="G104" s="29">
        <v>144</v>
      </c>
      <c r="H104" s="29">
        <v>41</v>
      </c>
      <c r="I104" s="30" t="s">
        <v>44</v>
      </c>
      <c r="J104" s="30" t="s">
        <v>44</v>
      </c>
      <c r="K104" s="18">
        <f t="shared" si="38"/>
        <v>7265</v>
      </c>
      <c r="M104" s="20"/>
    </row>
    <row r="105" spans="1:15" ht="28.5" customHeight="1" x14ac:dyDescent="0.25">
      <c r="A105" s="59" t="s">
        <v>35</v>
      </c>
      <c r="B105" s="56"/>
      <c r="C105" s="56"/>
      <c r="D105" s="56"/>
      <c r="E105" s="56"/>
      <c r="F105" s="56"/>
      <c r="G105" s="56"/>
      <c r="H105" s="56"/>
      <c r="I105" s="56"/>
      <c r="J105" s="56"/>
      <c r="K105" s="56"/>
    </row>
    <row r="106" spans="1:15" ht="12.75" customHeight="1" x14ac:dyDescent="0.25">
      <c r="A106" s="60" t="s">
        <v>30</v>
      </c>
      <c r="B106" s="60"/>
      <c r="C106" s="60"/>
      <c r="D106" s="60"/>
      <c r="E106" s="60"/>
      <c r="F106" s="60"/>
      <c r="G106" s="60"/>
      <c r="H106" s="60"/>
      <c r="I106" s="60"/>
      <c r="J106" s="60"/>
      <c r="K106" s="60"/>
    </row>
    <row r="107" spans="1:15" x14ac:dyDescent="0.25">
      <c r="A107" s="56" t="s">
        <v>34</v>
      </c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</row>
    <row r="108" spans="1:15" x14ac:dyDescent="0.25">
      <c r="A108" s="11"/>
      <c r="B108" s="11"/>
      <c r="C108" s="12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1:15" x14ac:dyDescent="0.25">
      <c r="A109" s="14" t="s">
        <v>19</v>
      </c>
      <c r="B109" s="15"/>
      <c r="C109" s="12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</row>
  </sheetData>
  <sheetProtection algorithmName="SHA-512" hashValue="HTFdeLYzPWxJH0Hcrw0lEUJRP2Q6KLx21ynh3x6HmJA6Xee5tdAqFxYSEnVWgE3cydcq0IrJ02H2NxQdcizKDg==" saltValue="tFU2pZxFYBwfAf+0cpCBGw==" spinCount="100000" sheet="1" objects="1" scenarios="1"/>
  <mergeCells count="5">
    <mergeCell ref="A107:O107"/>
    <mergeCell ref="A2:K2"/>
    <mergeCell ref="A1:K1"/>
    <mergeCell ref="A105:K105"/>
    <mergeCell ref="A106:K106"/>
  </mergeCells>
  <hyperlinks>
    <hyperlink ref="A109" r:id="rId1" display="3/ Más información histórica disponible en la sección &quot;Estadísticas&quot; de www.sugese.fi.cr." xr:uid="{00000000-0004-0000-00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portrait" r:id="rId2"/>
  <headerFooter>
    <oddHeader>&amp;L&amp;G</oddHeader>
  </headerFooter>
  <ignoredErrors>
    <ignoredError sqref="K31 K18 K70 K83 K96" formula="1"/>
    <ignoredError sqref="K81 K86 K90 K92 K104" formulaRange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A1:O115"/>
  <sheetViews>
    <sheetView showGridLines="0" topLeftCell="A98" zoomScaleNormal="100" workbookViewId="0">
      <selection activeCell="A104" sqref="A104"/>
    </sheetView>
  </sheetViews>
  <sheetFormatPr baseColWidth="10" defaultColWidth="11.453125" defaultRowHeight="11.5" x14ac:dyDescent="0.25"/>
  <cols>
    <col min="1" max="1" width="18" style="19" customWidth="1"/>
    <col min="2" max="2" width="10.81640625" style="19" customWidth="1"/>
    <col min="3" max="6" width="8.1796875" style="19" customWidth="1"/>
    <col min="7" max="7" width="9.54296875" style="19" customWidth="1"/>
    <col min="8" max="8" width="14.54296875" style="19" customWidth="1"/>
    <col min="9" max="9" width="14.453125" style="19" customWidth="1"/>
    <col min="10" max="10" width="13.1796875" style="19" customWidth="1"/>
    <col min="11" max="11" width="17.1796875" style="19" customWidth="1"/>
    <col min="12" max="12" width="9.81640625" style="19" customWidth="1"/>
    <col min="13" max="13" width="8.54296875" style="19" customWidth="1"/>
    <col min="14" max="14" width="8.54296875" style="19" bestFit="1" customWidth="1"/>
    <col min="15" max="15" width="7.1796875" style="19" bestFit="1" customWidth="1"/>
    <col min="16" max="16" width="6.81640625" style="19" bestFit="1" customWidth="1"/>
    <col min="17" max="17" width="7.1796875" style="19" bestFit="1" customWidth="1"/>
    <col min="18" max="18" width="6.54296875" style="19" bestFit="1" customWidth="1"/>
    <col min="19" max="19" width="7.453125" style="19" bestFit="1" customWidth="1"/>
    <col min="20" max="20" width="6.54296875" style="19" bestFit="1" customWidth="1"/>
    <col min="21" max="21" width="6" style="19" bestFit="1" customWidth="1"/>
    <col min="22" max="16384" width="11.453125" style="19"/>
  </cols>
  <sheetData>
    <row r="1" spans="1:14" x14ac:dyDescent="0.25">
      <c r="A1" s="62" t="s">
        <v>27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4" ht="27.75" customHeight="1" x14ac:dyDescent="0.25">
      <c r="A2" s="61" t="s">
        <v>41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4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4" ht="90" customHeight="1" x14ac:dyDescent="0.25">
      <c r="A4" s="8" t="s">
        <v>26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12</v>
      </c>
      <c r="I4" s="5" t="s">
        <v>6</v>
      </c>
      <c r="J4" s="5" t="s">
        <v>7</v>
      </c>
      <c r="K4" s="5" t="s">
        <v>13</v>
      </c>
      <c r="L4" s="5" t="s">
        <v>8</v>
      </c>
    </row>
    <row r="5" spans="1:14" ht="15" customHeight="1" x14ac:dyDescent="0.25">
      <c r="A5" s="21" t="s">
        <v>10</v>
      </c>
      <c r="B5" s="22">
        <f>SUM(B6:B17)</f>
        <v>6579</v>
      </c>
      <c r="C5" s="22">
        <f t="shared" ref="C5:L5" si="0">SUM(C6:C17)</f>
        <v>804</v>
      </c>
      <c r="D5" s="22">
        <f t="shared" si="0"/>
        <v>143</v>
      </c>
      <c r="E5" s="22">
        <f t="shared" si="0"/>
        <v>11352</v>
      </c>
      <c r="F5" s="22">
        <f t="shared" si="0"/>
        <v>432</v>
      </c>
      <c r="G5" s="22">
        <f t="shared" si="0"/>
        <v>6</v>
      </c>
      <c r="H5" s="22">
        <f t="shared" si="0"/>
        <v>807</v>
      </c>
      <c r="I5" s="23" t="s">
        <v>9</v>
      </c>
      <c r="J5" s="23" t="s">
        <v>9</v>
      </c>
      <c r="K5" s="22">
        <f t="shared" si="0"/>
        <v>1898</v>
      </c>
      <c r="L5" s="22">
        <f t="shared" si="0"/>
        <v>22021</v>
      </c>
    </row>
    <row r="6" spans="1:14" ht="15" customHeight="1" x14ac:dyDescent="0.25">
      <c r="A6" s="24">
        <v>42005</v>
      </c>
      <c r="B6" s="25">
        <v>496</v>
      </c>
      <c r="C6" s="25">
        <v>48</v>
      </c>
      <c r="D6" s="25">
        <v>9</v>
      </c>
      <c r="E6" s="25">
        <v>823</v>
      </c>
      <c r="F6" s="25">
        <v>31</v>
      </c>
      <c r="G6" s="25">
        <v>1</v>
      </c>
      <c r="H6" s="25">
        <v>60</v>
      </c>
      <c r="I6" s="25" t="s">
        <v>9</v>
      </c>
      <c r="J6" s="25" t="s">
        <v>9</v>
      </c>
      <c r="K6" s="25">
        <v>154</v>
      </c>
      <c r="L6" s="25">
        <f t="shared" ref="L6:L11" si="1">SUM(B6:K6)</f>
        <v>1622</v>
      </c>
      <c r="M6" s="26"/>
      <c r="N6" s="26"/>
    </row>
    <row r="7" spans="1:14" ht="15" customHeight="1" x14ac:dyDescent="0.25">
      <c r="A7" s="24">
        <v>42036</v>
      </c>
      <c r="B7" s="25">
        <v>510</v>
      </c>
      <c r="C7" s="25">
        <v>48</v>
      </c>
      <c r="D7" s="25">
        <v>14</v>
      </c>
      <c r="E7" s="25">
        <v>856</v>
      </c>
      <c r="F7" s="25">
        <v>34</v>
      </c>
      <c r="G7" s="27">
        <v>0</v>
      </c>
      <c r="H7" s="25">
        <v>76</v>
      </c>
      <c r="I7" s="25" t="s">
        <v>9</v>
      </c>
      <c r="J7" s="25" t="s">
        <v>9</v>
      </c>
      <c r="K7" s="25">
        <v>150</v>
      </c>
      <c r="L7" s="25">
        <f t="shared" si="1"/>
        <v>1688</v>
      </c>
      <c r="M7" s="26"/>
    </row>
    <row r="8" spans="1:14" ht="15" customHeight="1" x14ac:dyDescent="0.25">
      <c r="A8" s="24">
        <v>42064</v>
      </c>
      <c r="B8" s="25">
        <v>558</v>
      </c>
      <c r="C8" s="25">
        <v>60</v>
      </c>
      <c r="D8" s="25">
        <v>10</v>
      </c>
      <c r="E8" s="25">
        <v>965</v>
      </c>
      <c r="F8" s="25">
        <v>41</v>
      </c>
      <c r="G8" s="25">
        <v>1</v>
      </c>
      <c r="H8" s="25">
        <v>53</v>
      </c>
      <c r="I8" s="25" t="s">
        <v>9</v>
      </c>
      <c r="J8" s="25" t="s">
        <v>9</v>
      </c>
      <c r="K8" s="25">
        <v>156</v>
      </c>
      <c r="L8" s="25">
        <f t="shared" si="1"/>
        <v>1844</v>
      </c>
      <c r="M8" s="26"/>
      <c r="N8" s="26"/>
    </row>
    <row r="9" spans="1:14" ht="15" customHeight="1" x14ac:dyDescent="0.25">
      <c r="A9" s="24">
        <v>42095</v>
      </c>
      <c r="B9" s="25">
        <v>538</v>
      </c>
      <c r="C9" s="25">
        <v>59</v>
      </c>
      <c r="D9" s="25">
        <v>9</v>
      </c>
      <c r="E9" s="25">
        <v>881</v>
      </c>
      <c r="F9" s="25">
        <v>31</v>
      </c>
      <c r="G9" s="27">
        <v>0</v>
      </c>
      <c r="H9" s="25">
        <v>73</v>
      </c>
      <c r="I9" s="25" t="s">
        <v>9</v>
      </c>
      <c r="J9" s="25" t="s">
        <v>9</v>
      </c>
      <c r="K9" s="25">
        <v>143</v>
      </c>
      <c r="L9" s="25">
        <f t="shared" si="1"/>
        <v>1734</v>
      </c>
      <c r="M9" s="26"/>
      <c r="N9" s="26"/>
    </row>
    <row r="10" spans="1:14" ht="15" customHeight="1" x14ac:dyDescent="0.25">
      <c r="A10" s="24">
        <v>42126</v>
      </c>
      <c r="B10" s="25">
        <v>567</v>
      </c>
      <c r="C10" s="25">
        <v>65</v>
      </c>
      <c r="D10" s="25">
        <v>19</v>
      </c>
      <c r="E10" s="25">
        <v>908</v>
      </c>
      <c r="F10" s="25">
        <v>36</v>
      </c>
      <c r="G10" s="27">
        <v>0</v>
      </c>
      <c r="H10" s="25">
        <v>71</v>
      </c>
      <c r="I10" s="25" t="s">
        <v>9</v>
      </c>
      <c r="J10" s="25" t="s">
        <v>9</v>
      </c>
      <c r="K10" s="25">
        <v>175</v>
      </c>
      <c r="L10" s="25">
        <f t="shared" si="1"/>
        <v>1841</v>
      </c>
      <c r="M10" s="26"/>
      <c r="N10" s="26"/>
    </row>
    <row r="11" spans="1:14" ht="15" customHeight="1" x14ac:dyDescent="0.25">
      <c r="A11" s="24">
        <v>42156</v>
      </c>
      <c r="B11" s="25">
        <v>590</v>
      </c>
      <c r="C11" s="25">
        <v>68</v>
      </c>
      <c r="D11" s="25">
        <v>16</v>
      </c>
      <c r="E11" s="25">
        <v>881</v>
      </c>
      <c r="F11" s="25">
        <v>33</v>
      </c>
      <c r="G11" s="27">
        <v>0</v>
      </c>
      <c r="H11" s="25">
        <v>71</v>
      </c>
      <c r="I11" s="25" t="s">
        <v>9</v>
      </c>
      <c r="J11" s="25" t="s">
        <v>9</v>
      </c>
      <c r="K11" s="25">
        <v>139</v>
      </c>
      <c r="L11" s="25">
        <f t="shared" si="1"/>
        <v>1798</v>
      </c>
      <c r="M11" s="26"/>
      <c r="N11" s="26"/>
    </row>
    <row r="12" spans="1:14" ht="15" customHeight="1" x14ac:dyDescent="0.25">
      <c r="A12" s="24">
        <v>42186</v>
      </c>
      <c r="B12" s="25">
        <v>539</v>
      </c>
      <c r="C12" s="25">
        <v>74</v>
      </c>
      <c r="D12" s="25">
        <v>4</v>
      </c>
      <c r="E12" s="25">
        <v>878</v>
      </c>
      <c r="F12" s="25">
        <v>43</v>
      </c>
      <c r="G12" s="25">
        <v>1</v>
      </c>
      <c r="H12" s="25">
        <v>60</v>
      </c>
      <c r="I12" s="25" t="s">
        <v>9</v>
      </c>
      <c r="J12" s="25" t="s">
        <v>9</v>
      </c>
      <c r="K12" s="25">
        <v>146</v>
      </c>
      <c r="L12" s="25">
        <f t="shared" ref="L12:L17" si="2">SUM(B12:K12)</f>
        <v>1745</v>
      </c>
      <c r="M12" s="26"/>
      <c r="N12" s="26"/>
    </row>
    <row r="13" spans="1:14" ht="15" customHeight="1" x14ac:dyDescent="0.25">
      <c r="A13" s="24">
        <v>42217</v>
      </c>
      <c r="B13" s="25">
        <v>514</v>
      </c>
      <c r="C13" s="25">
        <v>77</v>
      </c>
      <c r="D13" s="25">
        <v>9</v>
      </c>
      <c r="E13" s="25">
        <v>990</v>
      </c>
      <c r="F13" s="25">
        <v>35</v>
      </c>
      <c r="G13" s="27">
        <v>0</v>
      </c>
      <c r="H13" s="25">
        <v>75</v>
      </c>
      <c r="I13" s="25" t="s">
        <v>9</v>
      </c>
      <c r="J13" s="25" t="s">
        <v>9</v>
      </c>
      <c r="K13" s="25">
        <v>149</v>
      </c>
      <c r="L13" s="25">
        <f t="shared" si="2"/>
        <v>1849</v>
      </c>
      <c r="M13" s="26"/>
      <c r="N13" s="26"/>
    </row>
    <row r="14" spans="1:14" ht="15" customHeight="1" x14ac:dyDescent="0.25">
      <c r="A14" s="24">
        <v>42248</v>
      </c>
      <c r="B14" s="25">
        <v>579</v>
      </c>
      <c r="C14" s="25">
        <v>59</v>
      </c>
      <c r="D14" s="25">
        <v>22</v>
      </c>
      <c r="E14" s="25">
        <v>981</v>
      </c>
      <c r="F14" s="25">
        <v>26</v>
      </c>
      <c r="G14" s="27">
        <v>0</v>
      </c>
      <c r="H14" s="25">
        <v>82</v>
      </c>
      <c r="I14" s="25" t="s">
        <v>9</v>
      </c>
      <c r="J14" s="25" t="s">
        <v>9</v>
      </c>
      <c r="K14" s="25">
        <v>189</v>
      </c>
      <c r="L14" s="25">
        <f t="shared" si="2"/>
        <v>1938</v>
      </c>
      <c r="M14" s="26"/>
      <c r="N14" s="26"/>
    </row>
    <row r="15" spans="1:14" ht="15" customHeight="1" x14ac:dyDescent="0.25">
      <c r="A15" s="24">
        <v>42279</v>
      </c>
      <c r="B15" s="25">
        <v>589</v>
      </c>
      <c r="C15" s="25">
        <v>78</v>
      </c>
      <c r="D15" s="25">
        <v>11</v>
      </c>
      <c r="E15" s="25">
        <v>1049</v>
      </c>
      <c r="F15" s="25">
        <v>42</v>
      </c>
      <c r="G15" s="25">
        <v>1</v>
      </c>
      <c r="H15" s="25">
        <v>58</v>
      </c>
      <c r="I15" s="25" t="s">
        <v>9</v>
      </c>
      <c r="J15" s="25" t="s">
        <v>9</v>
      </c>
      <c r="K15" s="25">
        <v>175</v>
      </c>
      <c r="L15" s="25">
        <f t="shared" si="2"/>
        <v>2003</v>
      </c>
      <c r="M15" s="26"/>
      <c r="N15" s="26"/>
    </row>
    <row r="16" spans="1:14" ht="15" customHeight="1" x14ac:dyDescent="0.25">
      <c r="A16" s="24">
        <v>42309</v>
      </c>
      <c r="B16" s="25">
        <v>559</v>
      </c>
      <c r="C16" s="25">
        <v>77</v>
      </c>
      <c r="D16" s="25">
        <v>8</v>
      </c>
      <c r="E16" s="25">
        <v>1044</v>
      </c>
      <c r="F16" s="25">
        <v>37</v>
      </c>
      <c r="G16" s="27">
        <v>0</v>
      </c>
      <c r="H16" s="25">
        <v>69</v>
      </c>
      <c r="I16" s="25" t="s">
        <v>9</v>
      </c>
      <c r="J16" s="25" t="s">
        <v>9</v>
      </c>
      <c r="K16" s="25">
        <v>154</v>
      </c>
      <c r="L16" s="25">
        <f t="shared" si="2"/>
        <v>1948</v>
      </c>
      <c r="M16" s="26"/>
      <c r="N16" s="26"/>
    </row>
    <row r="17" spans="1:14" ht="15" customHeight="1" x14ac:dyDescent="0.25">
      <c r="A17" s="24">
        <v>42339</v>
      </c>
      <c r="B17" s="25">
        <v>540</v>
      </c>
      <c r="C17" s="25">
        <v>91</v>
      </c>
      <c r="D17" s="25">
        <v>12</v>
      </c>
      <c r="E17" s="25">
        <v>1096</v>
      </c>
      <c r="F17" s="25">
        <v>43</v>
      </c>
      <c r="G17" s="25">
        <v>2</v>
      </c>
      <c r="H17" s="25">
        <v>59</v>
      </c>
      <c r="I17" s="25" t="s">
        <v>9</v>
      </c>
      <c r="J17" s="25" t="s">
        <v>9</v>
      </c>
      <c r="K17" s="25">
        <v>168</v>
      </c>
      <c r="L17" s="25">
        <f t="shared" si="2"/>
        <v>2011</v>
      </c>
      <c r="M17" s="26"/>
      <c r="N17" s="26"/>
    </row>
    <row r="18" spans="1:14" ht="15" customHeight="1" x14ac:dyDescent="0.25">
      <c r="A18" s="21" t="s">
        <v>14</v>
      </c>
      <c r="B18" s="22">
        <f>SUM(B19:B30)</f>
        <v>6933</v>
      </c>
      <c r="C18" s="22">
        <f t="shared" ref="C18" si="3">SUM(C19:C30)</f>
        <v>827</v>
      </c>
      <c r="D18" s="22">
        <f t="shared" ref="D18" si="4">SUM(D19:D30)</f>
        <v>144</v>
      </c>
      <c r="E18" s="22">
        <f t="shared" ref="E18" si="5">SUM(E19:E30)</f>
        <v>15246</v>
      </c>
      <c r="F18" s="22">
        <f t="shared" ref="F18" si="6">SUM(F19:F30)</f>
        <v>394</v>
      </c>
      <c r="G18" s="22">
        <f t="shared" ref="G18" si="7">SUM(G19:G30)</f>
        <v>10</v>
      </c>
      <c r="H18" s="22">
        <f t="shared" ref="H18" si="8">SUM(H19:H30)</f>
        <v>839</v>
      </c>
      <c r="I18" s="23" t="s">
        <v>9</v>
      </c>
      <c r="J18" s="23" t="s">
        <v>9</v>
      </c>
      <c r="K18" s="22">
        <f t="shared" ref="K18" si="9">SUM(K19:K30)</f>
        <v>3878</v>
      </c>
      <c r="L18" s="22">
        <f t="shared" ref="L18" si="10">SUM(L19:L30)</f>
        <v>28271</v>
      </c>
      <c r="M18" s="26"/>
      <c r="N18" s="26"/>
    </row>
    <row r="19" spans="1:14" ht="15" customHeight="1" x14ac:dyDescent="0.25">
      <c r="A19" s="24">
        <v>42370</v>
      </c>
      <c r="B19" s="25">
        <v>491</v>
      </c>
      <c r="C19" s="25">
        <v>58</v>
      </c>
      <c r="D19" s="25">
        <v>10</v>
      </c>
      <c r="E19" s="25">
        <v>912</v>
      </c>
      <c r="F19" s="25">
        <v>26</v>
      </c>
      <c r="G19" s="25">
        <v>2</v>
      </c>
      <c r="H19" s="25">
        <v>64</v>
      </c>
      <c r="I19" s="25" t="s">
        <v>9</v>
      </c>
      <c r="J19" s="25" t="s">
        <v>9</v>
      </c>
      <c r="K19" s="25">
        <v>164</v>
      </c>
      <c r="L19" s="25">
        <f t="shared" ref="L19:L27" si="11">SUM(B19:K19)</f>
        <v>1727</v>
      </c>
      <c r="M19" s="26"/>
      <c r="N19" s="26"/>
    </row>
    <row r="20" spans="1:14" ht="15" customHeight="1" x14ac:dyDescent="0.25">
      <c r="A20" s="24">
        <v>42401</v>
      </c>
      <c r="B20" s="25">
        <v>545</v>
      </c>
      <c r="C20" s="25">
        <v>59</v>
      </c>
      <c r="D20" s="25">
        <v>13</v>
      </c>
      <c r="E20" s="25">
        <v>1051</v>
      </c>
      <c r="F20" s="25">
        <v>46</v>
      </c>
      <c r="G20" s="27">
        <v>0</v>
      </c>
      <c r="H20" s="25">
        <v>70</v>
      </c>
      <c r="I20" s="25" t="s">
        <v>9</v>
      </c>
      <c r="J20" s="25" t="s">
        <v>9</v>
      </c>
      <c r="K20" s="25">
        <v>226</v>
      </c>
      <c r="L20" s="25">
        <f t="shared" si="11"/>
        <v>2010</v>
      </c>
      <c r="M20" s="26"/>
      <c r="N20" s="26"/>
    </row>
    <row r="21" spans="1:14" ht="15" customHeight="1" x14ac:dyDescent="0.25">
      <c r="A21" s="24">
        <v>42430</v>
      </c>
      <c r="B21" s="25">
        <v>532</v>
      </c>
      <c r="C21" s="25">
        <v>92</v>
      </c>
      <c r="D21" s="25">
        <v>14</v>
      </c>
      <c r="E21" s="25">
        <v>1072</v>
      </c>
      <c r="F21" s="25">
        <v>30</v>
      </c>
      <c r="G21" s="25">
        <v>3</v>
      </c>
      <c r="H21" s="25">
        <v>72</v>
      </c>
      <c r="I21" s="25" t="s">
        <v>9</v>
      </c>
      <c r="J21" s="25" t="s">
        <v>9</v>
      </c>
      <c r="K21" s="25">
        <v>245</v>
      </c>
      <c r="L21" s="25">
        <f t="shared" si="11"/>
        <v>2060</v>
      </c>
      <c r="M21" s="26"/>
      <c r="N21" s="26"/>
    </row>
    <row r="22" spans="1:14" ht="15" customHeight="1" x14ac:dyDescent="0.25">
      <c r="A22" s="24">
        <v>42461</v>
      </c>
      <c r="B22" s="25">
        <v>591</v>
      </c>
      <c r="C22" s="25">
        <v>74</v>
      </c>
      <c r="D22" s="25">
        <v>12</v>
      </c>
      <c r="E22" s="25">
        <v>1262</v>
      </c>
      <c r="F22" s="25">
        <v>19</v>
      </c>
      <c r="G22" s="25">
        <v>1</v>
      </c>
      <c r="H22" s="25">
        <v>74</v>
      </c>
      <c r="I22" s="25" t="s">
        <v>9</v>
      </c>
      <c r="J22" s="25" t="s">
        <v>9</v>
      </c>
      <c r="K22" s="25">
        <v>327</v>
      </c>
      <c r="L22" s="25">
        <f t="shared" si="11"/>
        <v>2360</v>
      </c>
      <c r="M22" s="26"/>
      <c r="N22" s="26"/>
    </row>
    <row r="23" spans="1:14" ht="15" customHeight="1" x14ac:dyDescent="0.25">
      <c r="A23" s="24">
        <v>42492</v>
      </c>
      <c r="B23" s="25">
        <v>633</v>
      </c>
      <c r="C23" s="25">
        <v>82</v>
      </c>
      <c r="D23" s="25">
        <v>9</v>
      </c>
      <c r="E23" s="25">
        <v>1228</v>
      </c>
      <c r="F23" s="25">
        <v>42</v>
      </c>
      <c r="G23" s="27">
        <v>0</v>
      </c>
      <c r="H23" s="25">
        <v>70</v>
      </c>
      <c r="I23" s="25" t="s">
        <v>9</v>
      </c>
      <c r="J23" s="25" t="s">
        <v>9</v>
      </c>
      <c r="K23" s="25">
        <v>334</v>
      </c>
      <c r="L23" s="25">
        <f t="shared" si="11"/>
        <v>2398</v>
      </c>
      <c r="M23" s="26"/>
      <c r="N23" s="26"/>
    </row>
    <row r="24" spans="1:14" ht="15" customHeight="1" x14ac:dyDescent="0.25">
      <c r="A24" s="24">
        <v>42524</v>
      </c>
      <c r="B24" s="25">
        <v>536</v>
      </c>
      <c r="C24" s="25">
        <v>73</v>
      </c>
      <c r="D24" s="25">
        <v>7</v>
      </c>
      <c r="E24" s="25">
        <v>1267</v>
      </c>
      <c r="F24" s="25">
        <v>35</v>
      </c>
      <c r="G24" s="27">
        <v>0</v>
      </c>
      <c r="H24" s="25">
        <v>66</v>
      </c>
      <c r="I24" s="25" t="s">
        <v>9</v>
      </c>
      <c r="J24" s="25" t="s">
        <v>9</v>
      </c>
      <c r="K24" s="25">
        <v>325</v>
      </c>
      <c r="L24" s="25">
        <f t="shared" si="11"/>
        <v>2309</v>
      </c>
      <c r="M24" s="26"/>
      <c r="N24" s="26"/>
    </row>
    <row r="25" spans="1:14" ht="15" customHeight="1" x14ac:dyDescent="0.25">
      <c r="A25" s="24">
        <v>42552</v>
      </c>
      <c r="B25" s="25">
        <v>580</v>
      </c>
      <c r="C25" s="25">
        <v>63</v>
      </c>
      <c r="D25" s="25">
        <v>16</v>
      </c>
      <c r="E25" s="25">
        <v>1453</v>
      </c>
      <c r="F25" s="25">
        <v>38</v>
      </c>
      <c r="G25" s="27">
        <v>0</v>
      </c>
      <c r="H25" s="25">
        <v>76</v>
      </c>
      <c r="I25" s="25" t="s">
        <v>9</v>
      </c>
      <c r="J25" s="25" t="s">
        <v>9</v>
      </c>
      <c r="K25" s="25">
        <v>411</v>
      </c>
      <c r="L25" s="25">
        <f t="shared" si="11"/>
        <v>2637</v>
      </c>
      <c r="M25" s="26"/>
      <c r="N25" s="26"/>
    </row>
    <row r="26" spans="1:14" ht="15" customHeight="1" x14ac:dyDescent="0.25">
      <c r="A26" s="24">
        <v>42583</v>
      </c>
      <c r="B26" s="25">
        <v>591</v>
      </c>
      <c r="C26" s="25">
        <v>53</v>
      </c>
      <c r="D26" s="25">
        <v>15</v>
      </c>
      <c r="E26" s="25">
        <v>1301</v>
      </c>
      <c r="F26" s="25">
        <v>25</v>
      </c>
      <c r="G26" s="27">
        <v>0</v>
      </c>
      <c r="H26" s="25">
        <v>73</v>
      </c>
      <c r="I26" s="25" t="s">
        <v>9</v>
      </c>
      <c r="J26" s="25" t="s">
        <v>9</v>
      </c>
      <c r="K26" s="25">
        <v>398</v>
      </c>
      <c r="L26" s="25">
        <f t="shared" si="11"/>
        <v>2456</v>
      </c>
      <c r="M26" s="26"/>
      <c r="N26" s="26"/>
    </row>
    <row r="27" spans="1:14" ht="15" customHeight="1" x14ac:dyDescent="0.25">
      <c r="A27" s="24">
        <v>42614</v>
      </c>
      <c r="B27" s="25">
        <v>553</v>
      </c>
      <c r="C27" s="25">
        <v>73</v>
      </c>
      <c r="D27" s="25">
        <v>9</v>
      </c>
      <c r="E27" s="25">
        <v>1360</v>
      </c>
      <c r="F27" s="25">
        <v>36</v>
      </c>
      <c r="G27" s="27">
        <v>0</v>
      </c>
      <c r="H27" s="25">
        <v>69</v>
      </c>
      <c r="I27" s="25" t="s">
        <v>9</v>
      </c>
      <c r="J27" s="25" t="s">
        <v>9</v>
      </c>
      <c r="K27" s="25">
        <v>328</v>
      </c>
      <c r="L27" s="25">
        <f t="shared" si="11"/>
        <v>2428</v>
      </c>
      <c r="M27" s="26"/>
      <c r="N27" s="26"/>
    </row>
    <row r="28" spans="1:14" ht="15" customHeight="1" x14ac:dyDescent="0.25">
      <c r="A28" s="24">
        <v>42644</v>
      </c>
      <c r="B28" s="25">
        <v>680</v>
      </c>
      <c r="C28" s="25">
        <v>73</v>
      </c>
      <c r="D28" s="25">
        <v>16</v>
      </c>
      <c r="E28" s="25">
        <v>1488</v>
      </c>
      <c r="F28" s="25">
        <v>41</v>
      </c>
      <c r="G28" s="27">
        <v>0</v>
      </c>
      <c r="H28" s="25">
        <v>84</v>
      </c>
      <c r="I28" s="25" t="s">
        <v>9</v>
      </c>
      <c r="J28" s="25" t="s">
        <v>9</v>
      </c>
      <c r="K28" s="25">
        <v>426</v>
      </c>
      <c r="L28" s="25">
        <f>SUM(B28:K28)</f>
        <v>2808</v>
      </c>
      <c r="M28" s="26"/>
      <c r="N28" s="26"/>
    </row>
    <row r="29" spans="1:14" ht="15" customHeight="1" x14ac:dyDescent="0.25">
      <c r="A29" s="24">
        <v>42675</v>
      </c>
      <c r="B29" s="25">
        <v>553</v>
      </c>
      <c r="C29" s="25">
        <v>50</v>
      </c>
      <c r="D29" s="25">
        <v>13</v>
      </c>
      <c r="E29" s="25">
        <v>1322</v>
      </c>
      <c r="F29" s="25">
        <v>26</v>
      </c>
      <c r="G29" s="25">
        <v>4</v>
      </c>
      <c r="H29" s="25">
        <v>56</v>
      </c>
      <c r="I29" s="25" t="s">
        <v>9</v>
      </c>
      <c r="J29" s="25" t="s">
        <v>9</v>
      </c>
      <c r="K29" s="25">
        <v>310</v>
      </c>
      <c r="L29" s="25">
        <f>SUM(B29:K29)</f>
        <v>2334</v>
      </c>
      <c r="M29" s="26"/>
      <c r="N29" s="26"/>
    </row>
    <row r="30" spans="1:14" ht="15" customHeight="1" x14ac:dyDescent="0.25">
      <c r="A30" s="24">
        <v>42705</v>
      </c>
      <c r="B30" s="25">
        <v>648</v>
      </c>
      <c r="C30" s="25">
        <v>77</v>
      </c>
      <c r="D30" s="25">
        <v>10</v>
      </c>
      <c r="E30" s="25">
        <v>1530</v>
      </c>
      <c r="F30" s="25">
        <v>30</v>
      </c>
      <c r="G30" s="27">
        <v>0</v>
      </c>
      <c r="H30" s="25">
        <v>65</v>
      </c>
      <c r="I30" s="25" t="s">
        <v>9</v>
      </c>
      <c r="J30" s="25" t="s">
        <v>9</v>
      </c>
      <c r="K30" s="25">
        <v>384</v>
      </c>
      <c r="L30" s="25">
        <f>SUM(B30:K30)</f>
        <v>2744</v>
      </c>
      <c r="M30" s="26"/>
      <c r="N30" s="26"/>
    </row>
    <row r="31" spans="1:14" ht="15" customHeight="1" x14ac:dyDescent="0.25">
      <c r="A31" s="21" t="s">
        <v>15</v>
      </c>
      <c r="B31" s="22">
        <f>SUM(B32:B43)</f>
        <v>6804</v>
      </c>
      <c r="C31" s="22">
        <f t="shared" ref="C31" si="12">SUM(C32:C43)</f>
        <v>752</v>
      </c>
      <c r="D31" s="22">
        <f t="shared" ref="D31" si="13">SUM(D32:D43)</f>
        <v>140</v>
      </c>
      <c r="E31" s="22">
        <f t="shared" ref="E31" si="14">SUM(E32:E43)</f>
        <v>17592</v>
      </c>
      <c r="F31" s="22">
        <f t="shared" ref="F31" si="15">SUM(F32:F43)</f>
        <v>368</v>
      </c>
      <c r="G31" s="22">
        <f t="shared" ref="G31" si="16">SUM(G32:G43)</f>
        <v>7</v>
      </c>
      <c r="H31" s="22">
        <f t="shared" ref="H31" si="17">SUM(H32:H43)</f>
        <v>726</v>
      </c>
      <c r="I31" s="23" t="s">
        <v>9</v>
      </c>
      <c r="J31" s="23" t="s">
        <v>9</v>
      </c>
      <c r="K31" s="22">
        <f t="shared" ref="K31" si="18">SUM(K32:K43)</f>
        <v>5142</v>
      </c>
      <c r="L31" s="22">
        <f t="shared" ref="L31" si="19">SUM(L32:L43)</f>
        <v>31531</v>
      </c>
      <c r="M31" s="26"/>
      <c r="N31" s="26"/>
    </row>
    <row r="32" spans="1:14" ht="15" customHeight="1" x14ac:dyDescent="0.25">
      <c r="A32" s="24">
        <v>42736</v>
      </c>
      <c r="B32" s="25">
        <v>516</v>
      </c>
      <c r="C32" s="25">
        <v>54</v>
      </c>
      <c r="D32" s="25">
        <v>12</v>
      </c>
      <c r="E32" s="25">
        <v>1394</v>
      </c>
      <c r="F32" s="25">
        <v>41</v>
      </c>
      <c r="G32" s="25">
        <v>1</v>
      </c>
      <c r="H32" s="25">
        <v>69</v>
      </c>
      <c r="I32" s="25" t="s">
        <v>9</v>
      </c>
      <c r="J32" s="25" t="s">
        <v>9</v>
      </c>
      <c r="K32" s="25">
        <v>431</v>
      </c>
      <c r="L32" s="25">
        <f t="shared" ref="L32:L41" si="20">SUM(B32:K32)</f>
        <v>2518</v>
      </c>
      <c r="M32" s="26"/>
      <c r="N32" s="26"/>
    </row>
    <row r="33" spans="1:14" ht="15" customHeight="1" x14ac:dyDescent="0.25">
      <c r="A33" s="24">
        <v>42767</v>
      </c>
      <c r="B33" s="25">
        <v>471</v>
      </c>
      <c r="C33" s="25">
        <v>70</v>
      </c>
      <c r="D33" s="25">
        <v>13</v>
      </c>
      <c r="E33" s="25">
        <v>1294</v>
      </c>
      <c r="F33" s="25">
        <v>22</v>
      </c>
      <c r="G33" s="25">
        <v>1</v>
      </c>
      <c r="H33" s="25">
        <v>56</v>
      </c>
      <c r="I33" s="25" t="s">
        <v>9</v>
      </c>
      <c r="J33" s="25" t="s">
        <v>9</v>
      </c>
      <c r="K33" s="25">
        <v>383</v>
      </c>
      <c r="L33" s="25">
        <f t="shared" si="20"/>
        <v>2310</v>
      </c>
      <c r="M33" s="26"/>
      <c r="N33" s="26"/>
    </row>
    <row r="34" spans="1:14" ht="15" customHeight="1" x14ac:dyDescent="0.25">
      <c r="A34" s="24">
        <v>42795</v>
      </c>
      <c r="B34" s="25">
        <v>525</v>
      </c>
      <c r="C34" s="25">
        <v>63</v>
      </c>
      <c r="D34" s="25">
        <v>15</v>
      </c>
      <c r="E34" s="25">
        <v>1481</v>
      </c>
      <c r="F34" s="25">
        <v>36</v>
      </c>
      <c r="G34" s="25">
        <v>2</v>
      </c>
      <c r="H34" s="25">
        <v>62</v>
      </c>
      <c r="I34" s="25" t="s">
        <v>9</v>
      </c>
      <c r="J34" s="25" t="s">
        <v>9</v>
      </c>
      <c r="K34" s="25">
        <v>411</v>
      </c>
      <c r="L34" s="25">
        <f t="shared" si="20"/>
        <v>2595</v>
      </c>
      <c r="M34" s="26"/>
      <c r="N34" s="26"/>
    </row>
    <row r="35" spans="1:14" ht="15" customHeight="1" x14ac:dyDescent="0.25">
      <c r="A35" s="24">
        <v>42826</v>
      </c>
      <c r="B35" s="25">
        <v>526</v>
      </c>
      <c r="C35" s="25">
        <v>64</v>
      </c>
      <c r="D35" s="25">
        <v>15</v>
      </c>
      <c r="E35" s="25">
        <v>1385</v>
      </c>
      <c r="F35" s="25">
        <v>34</v>
      </c>
      <c r="G35" s="27">
        <v>0</v>
      </c>
      <c r="H35" s="25">
        <v>44</v>
      </c>
      <c r="I35" s="25" t="s">
        <v>9</v>
      </c>
      <c r="J35" s="25" t="s">
        <v>9</v>
      </c>
      <c r="K35" s="25">
        <v>392</v>
      </c>
      <c r="L35" s="25">
        <f t="shared" si="20"/>
        <v>2460</v>
      </c>
      <c r="M35" s="26"/>
      <c r="N35" s="26"/>
    </row>
    <row r="36" spans="1:14" ht="15" customHeight="1" x14ac:dyDescent="0.25">
      <c r="A36" s="24">
        <v>42856</v>
      </c>
      <c r="B36" s="25">
        <v>604</v>
      </c>
      <c r="C36" s="25">
        <v>61</v>
      </c>
      <c r="D36" s="25">
        <v>13</v>
      </c>
      <c r="E36" s="25">
        <v>1345</v>
      </c>
      <c r="F36" s="25">
        <v>21</v>
      </c>
      <c r="G36" s="25">
        <v>1</v>
      </c>
      <c r="H36" s="25">
        <v>68</v>
      </c>
      <c r="I36" s="25" t="s">
        <v>9</v>
      </c>
      <c r="J36" s="25" t="s">
        <v>9</v>
      </c>
      <c r="K36" s="25">
        <v>374</v>
      </c>
      <c r="L36" s="25">
        <f t="shared" si="20"/>
        <v>2487</v>
      </c>
      <c r="M36" s="26"/>
      <c r="N36" s="26"/>
    </row>
    <row r="37" spans="1:14" ht="15" customHeight="1" x14ac:dyDescent="0.25">
      <c r="A37" s="24">
        <v>42887</v>
      </c>
      <c r="B37" s="25">
        <v>539</v>
      </c>
      <c r="C37" s="25">
        <v>59</v>
      </c>
      <c r="D37" s="25">
        <v>8</v>
      </c>
      <c r="E37" s="25">
        <v>1335</v>
      </c>
      <c r="F37" s="25">
        <v>33</v>
      </c>
      <c r="G37" s="27">
        <v>0</v>
      </c>
      <c r="H37" s="25">
        <v>59</v>
      </c>
      <c r="I37" s="25" t="s">
        <v>9</v>
      </c>
      <c r="J37" s="25" t="s">
        <v>9</v>
      </c>
      <c r="K37" s="25">
        <v>356</v>
      </c>
      <c r="L37" s="25">
        <f t="shared" si="20"/>
        <v>2389</v>
      </c>
      <c r="M37" s="26"/>
      <c r="N37" s="26"/>
    </row>
    <row r="38" spans="1:14" ht="15" customHeight="1" x14ac:dyDescent="0.25">
      <c r="A38" s="24">
        <v>42917</v>
      </c>
      <c r="B38" s="25">
        <v>560</v>
      </c>
      <c r="C38" s="25">
        <v>58</v>
      </c>
      <c r="D38" s="25">
        <v>12</v>
      </c>
      <c r="E38" s="25">
        <v>1495</v>
      </c>
      <c r="F38" s="25">
        <v>27</v>
      </c>
      <c r="G38" s="27">
        <v>0</v>
      </c>
      <c r="H38" s="25">
        <v>51</v>
      </c>
      <c r="I38" s="25" t="s">
        <v>9</v>
      </c>
      <c r="J38" s="25" t="s">
        <v>9</v>
      </c>
      <c r="K38" s="25">
        <v>433</v>
      </c>
      <c r="L38" s="25">
        <f t="shared" si="20"/>
        <v>2636</v>
      </c>
      <c r="M38" s="26"/>
      <c r="N38" s="26"/>
    </row>
    <row r="39" spans="1:14" ht="15" customHeight="1" x14ac:dyDescent="0.25">
      <c r="A39" s="24">
        <v>42948</v>
      </c>
      <c r="B39" s="25">
        <v>568</v>
      </c>
      <c r="C39" s="25">
        <v>59</v>
      </c>
      <c r="D39" s="25">
        <v>15</v>
      </c>
      <c r="E39" s="25">
        <v>1552</v>
      </c>
      <c r="F39" s="25">
        <v>30</v>
      </c>
      <c r="G39" s="25">
        <v>1</v>
      </c>
      <c r="H39" s="25">
        <v>56</v>
      </c>
      <c r="I39" s="25" t="s">
        <v>9</v>
      </c>
      <c r="J39" s="25" t="s">
        <v>9</v>
      </c>
      <c r="K39" s="25">
        <v>437</v>
      </c>
      <c r="L39" s="25">
        <f t="shared" si="20"/>
        <v>2718</v>
      </c>
      <c r="M39" s="26"/>
      <c r="N39" s="26"/>
    </row>
    <row r="40" spans="1:14" ht="15" customHeight="1" x14ac:dyDescent="0.25">
      <c r="A40" s="24">
        <v>42979</v>
      </c>
      <c r="B40" s="25">
        <v>653</v>
      </c>
      <c r="C40" s="25">
        <v>70</v>
      </c>
      <c r="D40" s="25">
        <v>9</v>
      </c>
      <c r="E40" s="25">
        <v>1479</v>
      </c>
      <c r="F40" s="25">
        <v>29</v>
      </c>
      <c r="G40" s="27">
        <v>0</v>
      </c>
      <c r="H40" s="25">
        <v>57</v>
      </c>
      <c r="I40" s="25" t="s">
        <v>9</v>
      </c>
      <c r="J40" s="25" t="s">
        <v>9</v>
      </c>
      <c r="K40" s="25">
        <v>403</v>
      </c>
      <c r="L40" s="25">
        <f t="shared" si="20"/>
        <v>2700</v>
      </c>
      <c r="M40" s="26"/>
      <c r="N40" s="26"/>
    </row>
    <row r="41" spans="1:14" ht="15" customHeight="1" x14ac:dyDescent="0.25">
      <c r="A41" s="24">
        <v>43009</v>
      </c>
      <c r="B41" s="25">
        <v>607</v>
      </c>
      <c r="C41" s="25">
        <v>72</v>
      </c>
      <c r="D41" s="25">
        <v>10</v>
      </c>
      <c r="E41" s="25">
        <v>1555</v>
      </c>
      <c r="F41" s="25">
        <v>28</v>
      </c>
      <c r="G41" s="27">
        <v>0</v>
      </c>
      <c r="H41" s="25">
        <v>75</v>
      </c>
      <c r="I41" s="25" t="s">
        <v>9</v>
      </c>
      <c r="J41" s="25" t="s">
        <v>9</v>
      </c>
      <c r="K41" s="25">
        <v>505</v>
      </c>
      <c r="L41" s="25">
        <f t="shared" si="20"/>
        <v>2852</v>
      </c>
      <c r="M41" s="26"/>
      <c r="N41" s="26"/>
    </row>
    <row r="42" spans="1:14" ht="15" customHeight="1" x14ac:dyDescent="0.25">
      <c r="A42" s="24">
        <v>43040</v>
      </c>
      <c r="B42" s="25">
        <v>588</v>
      </c>
      <c r="C42" s="25">
        <v>64</v>
      </c>
      <c r="D42" s="25">
        <v>13</v>
      </c>
      <c r="E42" s="25">
        <v>1506</v>
      </c>
      <c r="F42" s="25">
        <v>34</v>
      </c>
      <c r="G42" s="25">
        <v>1</v>
      </c>
      <c r="H42" s="25">
        <v>71</v>
      </c>
      <c r="I42" s="25" t="s">
        <v>9</v>
      </c>
      <c r="J42" s="25" t="s">
        <v>9</v>
      </c>
      <c r="K42" s="25">
        <v>447</v>
      </c>
      <c r="L42" s="25">
        <v>2724</v>
      </c>
      <c r="M42" s="26"/>
      <c r="N42" s="26"/>
    </row>
    <row r="43" spans="1:14" ht="15" customHeight="1" x14ac:dyDescent="0.25">
      <c r="A43" s="24">
        <v>43070</v>
      </c>
      <c r="B43" s="25">
        <v>647</v>
      </c>
      <c r="C43" s="25">
        <v>58</v>
      </c>
      <c r="D43" s="25">
        <v>5</v>
      </c>
      <c r="E43" s="25">
        <v>1771</v>
      </c>
      <c r="F43" s="25">
        <v>33</v>
      </c>
      <c r="G43" s="27">
        <v>0</v>
      </c>
      <c r="H43" s="25">
        <v>58</v>
      </c>
      <c r="I43" s="25" t="s">
        <v>9</v>
      </c>
      <c r="J43" s="25" t="s">
        <v>9</v>
      </c>
      <c r="K43" s="25">
        <v>570</v>
      </c>
      <c r="L43" s="25">
        <v>3142</v>
      </c>
      <c r="M43" s="26"/>
      <c r="N43" s="26"/>
    </row>
    <row r="44" spans="1:14" ht="15" customHeight="1" x14ac:dyDescent="0.25">
      <c r="A44" s="21" t="s">
        <v>16</v>
      </c>
      <c r="B44" s="22">
        <f>SUM(B45:B56)</f>
        <v>7167</v>
      </c>
      <c r="C44" s="22">
        <f t="shared" ref="C44" si="21">SUM(C45:C56)</f>
        <v>801</v>
      </c>
      <c r="D44" s="22">
        <f t="shared" ref="D44" si="22">SUM(D45:D56)</f>
        <v>129</v>
      </c>
      <c r="E44" s="22">
        <f t="shared" ref="E44" si="23">SUM(E45:E56)</f>
        <v>18812</v>
      </c>
      <c r="F44" s="22">
        <f t="shared" ref="F44" si="24">SUM(F45:F56)</f>
        <v>315</v>
      </c>
      <c r="G44" s="22">
        <f t="shared" ref="G44" si="25">SUM(G45:G56)</f>
        <v>2</v>
      </c>
      <c r="H44" s="22">
        <f t="shared" ref="H44" si="26">SUM(H45:H56)</f>
        <v>740</v>
      </c>
      <c r="I44" s="23" t="s">
        <v>9</v>
      </c>
      <c r="J44" s="23" t="s">
        <v>9</v>
      </c>
      <c r="K44" s="22">
        <f t="shared" ref="K44" si="27">SUM(K45:K56)</f>
        <v>5293</v>
      </c>
      <c r="L44" s="22">
        <f t="shared" ref="L44" si="28">SUM(L45:L56)</f>
        <v>33259</v>
      </c>
      <c r="M44" s="26"/>
      <c r="N44" s="26"/>
    </row>
    <row r="45" spans="1:14" ht="15" customHeight="1" x14ac:dyDescent="0.25">
      <c r="A45" s="24">
        <v>43101</v>
      </c>
      <c r="B45" s="25">
        <v>544</v>
      </c>
      <c r="C45" s="25">
        <v>70</v>
      </c>
      <c r="D45" s="25">
        <v>12</v>
      </c>
      <c r="E45" s="25">
        <v>1353</v>
      </c>
      <c r="F45" s="25">
        <v>28</v>
      </c>
      <c r="G45" s="25">
        <v>2</v>
      </c>
      <c r="H45" s="25">
        <v>67</v>
      </c>
      <c r="I45" s="25" t="s">
        <v>9</v>
      </c>
      <c r="J45" s="25" t="s">
        <v>9</v>
      </c>
      <c r="K45" s="25">
        <v>468</v>
      </c>
      <c r="L45" s="25">
        <f>SUM(B45:K45)</f>
        <v>2544</v>
      </c>
      <c r="M45" s="26"/>
      <c r="N45" s="26"/>
    </row>
    <row r="46" spans="1:14" ht="15" customHeight="1" x14ac:dyDescent="0.25">
      <c r="A46" s="24">
        <v>43132</v>
      </c>
      <c r="B46" s="25">
        <v>542</v>
      </c>
      <c r="C46" s="25">
        <v>60</v>
      </c>
      <c r="D46" s="25">
        <v>8</v>
      </c>
      <c r="E46" s="25">
        <v>1483</v>
      </c>
      <c r="F46" s="25">
        <v>25</v>
      </c>
      <c r="G46" s="27">
        <v>0</v>
      </c>
      <c r="H46" s="25">
        <v>54</v>
      </c>
      <c r="I46" s="25" t="s">
        <v>9</v>
      </c>
      <c r="J46" s="25" t="s">
        <v>9</v>
      </c>
      <c r="K46" s="25">
        <v>468</v>
      </c>
      <c r="L46" s="25">
        <f>SUM(B46:K46)</f>
        <v>2640</v>
      </c>
      <c r="M46" s="26"/>
      <c r="N46" s="26"/>
    </row>
    <row r="47" spans="1:14" ht="15" customHeight="1" x14ac:dyDescent="0.25">
      <c r="A47" s="24">
        <v>43160</v>
      </c>
      <c r="B47" s="25">
        <v>641</v>
      </c>
      <c r="C47" s="25">
        <v>69</v>
      </c>
      <c r="D47" s="25">
        <v>11</v>
      </c>
      <c r="E47" s="25">
        <v>1648</v>
      </c>
      <c r="F47" s="25">
        <v>32</v>
      </c>
      <c r="G47" s="27">
        <v>0</v>
      </c>
      <c r="H47" s="25">
        <v>63</v>
      </c>
      <c r="I47" s="25" t="s">
        <v>9</v>
      </c>
      <c r="J47" s="25" t="s">
        <v>9</v>
      </c>
      <c r="K47" s="25">
        <v>520</v>
      </c>
      <c r="L47" s="25">
        <f>SUM(B47:K47)</f>
        <v>2984</v>
      </c>
      <c r="M47" s="26"/>
      <c r="N47" s="26"/>
    </row>
    <row r="48" spans="1:14" ht="15" customHeight="1" x14ac:dyDescent="0.25">
      <c r="A48" s="24">
        <v>43191</v>
      </c>
      <c r="B48" s="25">
        <v>582</v>
      </c>
      <c r="C48" s="25">
        <v>61</v>
      </c>
      <c r="D48" s="25">
        <v>15</v>
      </c>
      <c r="E48" s="25">
        <v>1613</v>
      </c>
      <c r="F48" s="25">
        <v>23</v>
      </c>
      <c r="G48" s="27">
        <v>0</v>
      </c>
      <c r="H48" s="25">
        <v>52</v>
      </c>
      <c r="I48" s="25" t="s">
        <v>9</v>
      </c>
      <c r="J48" s="25" t="s">
        <v>9</v>
      </c>
      <c r="K48" s="25">
        <v>516</v>
      </c>
      <c r="L48" s="25">
        <f t="shared" ref="L48:L52" si="29">SUM(B48:K48)</f>
        <v>2862</v>
      </c>
      <c r="M48" s="26"/>
      <c r="N48" s="26"/>
    </row>
    <row r="49" spans="1:14" ht="15" customHeight="1" x14ac:dyDescent="0.25">
      <c r="A49" s="24">
        <v>43221</v>
      </c>
      <c r="B49" s="25">
        <v>581</v>
      </c>
      <c r="C49" s="25">
        <v>74</v>
      </c>
      <c r="D49" s="25">
        <v>11</v>
      </c>
      <c r="E49" s="25">
        <v>1505</v>
      </c>
      <c r="F49" s="25">
        <v>31</v>
      </c>
      <c r="G49" s="27">
        <v>0</v>
      </c>
      <c r="H49" s="25">
        <v>64</v>
      </c>
      <c r="I49" s="25" t="s">
        <v>9</v>
      </c>
      <c r="J49" s="25" t="s">
        <v>9</v>
      </c>
      <c r="K49" s="25">
        <v>521</v>
      </c>
      <c r="L49" s="25">
        <f t="shared" si="29"/>
        <v>2787</v>
      </c>
      <c r="M49" s="26"/>
      <c r="N49" s="26"/>
    </row>
    <row r="50" spans="1:14" ht="15" customHeight="1" x14ac:dyDescent="0.25">
      <c r="A50" s="24">
        <v>43252</v>
      </c>
      <c r="B50" s="25">
        <v>521</v>
      </c>
      <c r="C50" s="25">
        <v>48</v>
      </c>
      <c r="D50" s="25">
        <v>16</v>
      </c>
      <c r="E50" s="25">
        <v>1500</v>
      </c>
      <c r="F50" s="25">
        <v>24</v>
      </c>
      <c r="G50" s="27">
        <v>0</v>
      </c>
      <c r="H50" s="25">
        <v>66</v>
      </c>
      <c r="I50" s="25" t="s">
        <v>9</v>
      </c>
      <c r="J50" s="25" t="s">
        <v>9</v>
      </c>
      <c r="K50" s="25">
        <v>442</v>
      </c>
      <c r="L50" s="25">
        <f t="shared" si="29"/>
        <v>2617</v>
      </c>
      <c r="M50" s="26"/>
      <c r="N50" s="26"/>
    </row>
    <row r="51" spans="1:14" ht="15" customHeight="1" x14ac:dyDescent="0.25">
      <c r="A51" s="24">
        <v>43282</v>
      </c>
      <c r="B51" s="25">
        <v>632</v>
      </c>
      <c r="C51" s="25">
        <v>69</v>
      </c>
      <c r="D51" s="25">
        <v>7</v>
      </c>
      <c r="E51" s="25">
        <v>1572</v>
      </c>
      <c r="F51" s="25">
        <v>14</v>
      </c>
      <c r="G51" s="27">
        <v>0</v>
      </c>
      <c r="H51" s="25">
        <v>48</v>
      </c>
      <c r="I51" s="25" t="s">
        <v>9</v>
      </c>
      <c r="J51" s="25" t="s">
        <v>9</v>
      </c>
      <c r="K51" s="25">
        <v>399</v>
      </c>
      <c r="L51" s="25">
        <f t="shared" si="29"/>
        <v>2741</v>
      </c>
      <c r="M51" s="26"/>
      <c r="N51" s="26"/>
    </row>
    <row r="52" spans="1:14" ht="15" customHeight="1" x14ac:dyDescent="0.25">
      <c r="A52" s="24">
        <v>43313</v>
      </c>
      <c r="B52" s="25">
        <v>589</v>
      </c>
      <c r="C52" s="25">
        <v>60</v>
      </c>
      <c r="D52" s="25">
        <v>13</v>
      </c>
      <c r="E52" s="25">
        <v>1535</v>
      </c>
      <c r="F52" s="25">
        <v>22</v>
      </c>
      <c r="G52" s="27">
        <v>0</v>
      </c>
      <c r="H52" s="25">
        <v>72</v>
      </c>
      <c r="I52" s="25" t="s">
        <v>9</v>
      </c>
      <c r="J52" s="25" t="s">
        <v>9</v>
      </c>
      <c r="K52" s="25">
        <v>361</v>
      </c>
      <c r="L52" s="25">
        <f t="shared" si="29"/>
        <v>2652</v>
      </c>
      <c r="M52" s="26"/>
      <c r="N52" s="26"/>
    </row>
    <row r="53" spans="1:14" ht="15" customHeight="1" x14ac:dyDescent="0.25">
      <c r="A53" s="24">
        <v>43344</v>
      </c>
      <c r="B53" s="25">
        <v>623</v>
      </c>
      <c r="C53" s="25">
        <v>85</v>
      </c>
      <c r="D53" s="25">
        <v>7</v>
      </c>
      <c r="E53" s="25">
        <v>1568</v>
      </c>
      <c r="F53" s="25">
        <v>30</v>
      </c>
      <c r="G53" s="27">
        <v>0</v>
      </c>
      <c r="H53" s="25">
        <v>59</v>
      </c>
      <c r="I53" s="25" t="s">
        <v>9</v>
      </c>
      <c r="J53" s="25" t="s">
        <v>9</v>
      </c>
      <c r="K53" s="25">
        <v>414</v>
      </c>
      <c r="L53" s="25">
        <v>2786</v>
      </c>
      <c r="M53" s="26"/>
      <c r="N53" s="26"/>
    </row>
    <row r="54" spans="1:14" ht="15" customHeight="1" x14ac:dyDescent="0.25">
      <c r="A54" s="24">
        <v>43374</v>
      </c>
      <c r="B54" s="25">
        <v>631</v>
      </c>
      <c r="C54" s="25">
        <v>62</v>
      </c>
      <c r="D54" s="25">
        <v>9</v>
      </c>
      <c r="E54" s="25">
        <v>1563</v>
      </c>
      <c r="F54" s="25">
        <v>29</v>
      </c>
      <c r="G54" s="27">
        <v>0</v>
      </c>
      <c r="H54" s="25">
        <v>54</v>
      </c>
      <c r="I54" s="25" t="s">
        <v>9</v>
      </c>
      <c r="J54" s="25" t="s">
        <v>9</v>
      </c>
      <c r="K54" s="25">
        <v>376</v>
      </c>
      <c r="L54" s="25">
        <v>2724</v>
      </c>
      <c r="M54" s="26"/>
      <c r="N54" s="26"/>
    </row>
    <row r="55" spans="1:14" ht="15" customHeight="1" x14ac:dyDescent="0.25">
      <c r="A55" s="24">
        <v>43405</v>
      </c>
      <c r="B55" s="25">
        <v>630</v>
      </c>
      <c r="C55" s="25">
        <v>74</v>
      </c>
      <c r="D55" s="25">
        <v>8</v>
      </c>
      <c r="E55" s="25">
        <v>1683</v>
      </c>
      <c r="F55" s="25">
        <v>27</v>
      </c>
      <c r="G55" s="27">
        <v>0</v>
      </c>
      <c r="H55" s="25">
        <v>68</v>
      </c>
      <c r="I55" s="25" t="s">
        <v>9</v>
      </c>
      <c r="J55" s="25" t="s">
        <v>9</v>
      </c>
      <c r="K55" s="25">
        <v>413</v>
      </c>
      <c r="L55" s="25">
        <f t="shared" ref="L55" si="30">SUM(B55:K55)</f>
        <v>2903</v>
      </c>
      <c r="M55" s="26"/>
      <c r="N55" s="26"/>
    </row>
    <row r="56" spans="1:14" ht="15" customHeight="1" x14ac:dyDescent="0.25">
      <c r="A56" s="24">
        <v>43435</v>
      </c>
      <c r="B56" s="25">
        <v>651</v>
      </c>
      <c r="C56" s="25">
        <v>69</v>
      </c>
      <c r="D56" s="25">
        <v>12</v>
      </c>
      <c r="E56" s="25">
        <v>1789</v>
      </c>
      <c r="F56" s="25">
        <v>30</v>
      </c>
      <c r="G56" s="27">
        <v>0</v>
      </c>
      <c r="H56" s="25">
        <v>73</v>
      </c>
      <c r="I56" s="25" t="s">
        <v>9</v>
      </c>
      <c r="J56" s="25" t="s">
        <v>9</v>
      </c>
      <c r="K56" s="25">
        <v>395</v>
      </c>
      <c r="L56" s="25">
        <v>3019</v>
      </c>
      <c r="M56" s="26"/>
      <c r="N56" s="26"/>
    </row>
    <row r="57" spans="1:14" ht="15" customHeight="1" x14ac:dyDescent="0.25">
      <c r="A57" s="21" t="s">
        <v>17</v>
      </c>
      <c r="B57" s="22">
        <f>SUM(B58:B69)</f>
        <v>7609</v>
      </c>
      <c r="C57" s="22">
        <f t="shared" ref="C57:L57" si="31">SUM(C58:C69)</f>
        <v>802</v>
      </c>
      <c r="D57" s="22">
        <f t="shared" si="31"/>
        <v>154</v>
      </c>
      <c r="E57" s="22">
        <f t="shared" si="31"/>
        <v>18869</v>
      </c>
      <c r="F57" s="22">
        <f t="shared" si="31"/>
        <v>294</v>
      </c>
      <c r="G57" s="22">
        <f t="shared" si="31"/>
        <v>8</v>
      </c>
      <c r="H57" s="22">
        <f t="shared" si="31"/>
        <v>760</v>
      </c>
      <c r="I57" s="23" t="s">
        <v>9</v>
      </c>
      <c r="J57" s="23" t="s">
        <v>9</v>
      </c>
      <c r="K57" s="22">
        <f t="shared" si="31"/>
        <v>4813</v>
      </c>
      <c r="L57" s="22">
        <f t="shared" si="31"/>
        <v>33309</v>
      </c>
      <c r="M57" s="26"/>
      <c r="N57" s="26"/>
    </row>
    <row r="58" spans="1:14" ht="15" customHeight="1" x14ac:dyDescent="0.25">
      <c r="A58" s="24">
        <v>43466</v>
      </c>
      <c r="B58" s="25">
        <v>568</v>
      </c>
      <c r="C58" s="25">
        <v>50</v>
      </c>
      <c r="D58" s="25">
        <v>16</v>
      </c>
      <c r="E58" s="25">
        <v>1468</v>
      </c>
      <c r="F58" s="25">
        <v>17</v>
      </c>
      <c r="G58" s="25">
        <v>1</v>
      </c>
      <c r="H58" s="25">
        <v>46</v>
      </c>
      <c r="I58" s="25" t="s">
        <v>9</v>
      </c>
      <c r="J58" s="25" t="s">
        <v>9</v>
      </c>
      <c r="K58" s="25">
        <v>358</v>
      </c>
      <c r="L58" s="25">
        <f t="shared" ref="L58:L66" si="32">SUM(B58:K58)</f>
        <v>2524</v>
      </c>
      <c r="M58" s="26"/>
      <c r="N58" s="26"/>
    </row>
    <row r="59" spans="1:14" ht="15" customHeight="1" x14ac:dyDescent="0.25">
      <c r="A59" s="24">
        <v>43497</v>
      </c>
      <c r="B59" s="25">
        <v>557</v>
      </c>
      <c r="C59" s="25">
        <v>60</v>
      </c>
      <c r="D59" s="25">
        <v>8</v>
      </c>
      <c r="E59" s="25">
        <v>1452</v>
      </c>
      <c r="F59" s="25">
        <v>20</v>
      </c>
      <c r="G59" s="25">
        <v>1</v>
      </c>
      <c r="H59" s="25">
        <v>54</v>
      </c>
      <c r="I59" s="27" t="s">
        <v>9</v>
      </c>
      <c r="J59" s="27" t="s">
        <v>9</v>
      </c>
      <c r="K59" s="25">
        <v>392</v>
      </c>
      <c r="L59" s="25">
        <f t="shared" si="32"/>
        <v>2544</v>
      </c>
      <c r="M59" s="26"/>
      <c r="N59" s="26"/>
    </row>
    <row r="60" spans="1:14" ht="15" customHeight="1" x14ac:dyDescent="0.25">
      <c r="A60" s="24">
        <v>43525</v>
      </c>
      <c r="B60" s="25">
        <v>712</v>
      </c>
      <c r="C60" s="25">
        <v>74</v>
      </c>
      <c r="D60" s="25">
        <v>10</v>
      </c>
      <c r="E60" s="25">
        <v>1712</v>
      </c>
      <c r="F60" s="25">
        <v>22</v>
      </c>
      <c r="G60" s="25">
        <v>2</v>
      </c>
      <c r="H60" s="25">
        <v>61</v>
      </c>
      <c r="I60" s="27" t="s">
        <v>9</v>
      </c>
      <c r="J60" s="27" t="s">
        <v>9</v>
      </c>
      <c r="K60" s="25">
        <v>451</v>
      </c>
      <c r="L60" s="25">
        <f t="shared" si="32"/>
        <v>3044</v>
      </c>
      <c r="M60" s="26"/>
      <c r="N60" s="26"/>
    </row>
    <row r="61" spans="1:14" ht="15" customHeight="1" x14ac:dyDescent="0.25">
      <c r="A61" s="24">
        <v>43556</v>
      </c>
      <c r="B61" s="25">
        <v>582</v>
      </c>
      <c r="C61" s="25">
        <v>58</v>
      </c>
      <c r="D61" s="25">
        <v>14</v>
      </c>
      <c r="E61" s="25">
        <v>1421</v>
      </c>
      <c r="F61" s="25">
        <v>19</v>
      </c>
      <c r="G61" s="25">
        <v>0</v>
      </c>
      <c r="H61" s="25">
        <v>60</v>
      </c>
      <c r="I61" s="27" t="s">
        <v>9</v>
      </c>
      <c r="J61" s="27" t="s">
        <v>9</v>
      </c>
      <c r="K61" s="25">
        <v>372</v>
      </c>
      <c r="L61" s="25">
        <f t="shared" si="32"/>
        <v>2526</v>
      </c>
      <c r="M61" s="26"/>
      <c r="N61" s="26"/>
    </row>
    <row r="62" spans="1:14" ht="15" customHeight="1" x14ac:dyDescent="0.25">
      <c r="A62" s="24">
        <v>43586</v>
      </c>
      <c r="B62" s="25">
        <v>709</v>
      </c>
      <c r="C62" s="25">
        <v>78</v>
      </c>
      <c r="D62" s="25">
        <v>10</v>
      </c>
      <c r="E62" s="25">
        <v>1509</v>
      </c>
      <c r="F62" s="25">
        <v>23</v>
      </c>
      <c r="G62" s="25">
        <v>0</v>
      </c>
      <c r="H62" s="25">
        <v>64</v>
      </c>
      <c r="I62" s="27" t="s">
        <v>9</v>
      </c>
      <c r="J62" s="27" t="s">
        <v>9</v>
      </c>
      <c r="K62" s="25">
        <v>380</v>
      </c>
      <c r="L62" s="25">
        <f t="shared" si="32"/>
        <v>2773</v>
      </c>
      <c r="M62" s="26"/>
      <c r="N62" s="26"/>
    </row>
    <row r="63" spans="1:14" ht="15" customHeight="1" x14ac:dyDescent="0.25">
      <c r="A63" s="24">
        <v>43617</v>
      </c>
      <c r="B63" s="25">
        <v>556</v>
      </c>
      <c r="C63" s="25">
        <v>70</v>
      </c>
      <c r="D63" s="25">
        <v>14</v>
      </c>
      <c r="E63" s="25">
        <v>1505</v>
      </c>
      <c r="F63" s="25">
        <v>20</v>
      </c>
      <c r="G63" s="25">
        <v>1</v>
      </c>
      <c r="H63" s="25">
        <v>52</v>
      </c>
      <c r="I63" s="27" t="s">
        <v>9</v>
      </c>
      <c r="J63" s="27" t="s">
        <v>9</v>
      </c>
      <c r="K63" s="25">
        <v>355</v>
      </c>
      <c r="L63" s="25">
        <f t="shared" si="32"/>
        <v>2573</v>
      </c>
      <c r="M63" s="26"/>
      <c r="N63" s="26"/>
    </row>
    <row r="64" spans="1:14" ht="15" customHeight="1" x14ac:dyDescent="0.25">
      <c r="A64" s="24">
        <v>43647</v>
      </c>
      <c r="B64" s="25">
        <v>632</v>
      </c>
      <c r="C64" s="25">
        <v>66</v>
      </c>
      <c r="D64" s="25">
        <v>10</v>
      </c>
      <c r="E64" s="25">
        <v>1552</v>
      </c>
      <c r="F64" s="25">
        <v>42</v>
      </c>
      <c r="G64" s="25">
        <v>0</v>
      </c>
      <c r="H64" s="25">
        <v>72</v>
      </c>
      <c r="I64" s="27" t="s">
        <v>9</v>
      </c>
      <c r="J64" s="27" t="s">
        <v>9</v>
      </c>
      <c r="K64" s="25">
        <v>365</v>
      </c>
      <c r="L64" s="25">
        <f t="shared" si="32"/>
        <v>2739</v>
      </c>
      <c r="M64" s="26"/>
      <c r="N64" s="26"/>
    </row>
    <row r="65" spans="1:14" ht="15" customHeight="1" x14ac:dyDescent="0.25">
      <c r="A65" s="24">
        <v>43678</v>
      </c>
      <c r="B65" s="25">
        <v>649</v>
      </c>
      <c r="C65" s="25">
        <v>70</v>
      </c>
      <c r="D65" s="25">
        <v>14</v>
      </c>
      <c r="E65" s="25">
        <v>1655</v>
      </c>
      <c r="F65" s="25">
        <v>19</v>
      </c>
      <c r="G65" s="25">
        <v>0</v>
      </c>
      <c r="H65" s="25">
        <v>66</v>
      </c>
      <c r="I65" s="27" t="s">
        <v>9</v>
      </c>
      <c r="J65" s="27" t="s">
        <v>9</v>
      </c>
      <c r="K65" s="25">
        <v>401</v>
      </c>
      <c r="L65" s="25">
        <f t="shared" si="32"/>
        <v>2874</v>
      </c>
      <c r="M65" s="26"/>
      <c r="N65" s="26"/>
    </row>
    <row r="66" spans="1:14" ht="15" customHeight="1" x14ac:dyDescent="0.25">
      <c r="A66" s="24">
        <v>43709</v>
      </c>
      <c r="B66" s="25">
        <v>681</v>
      </c>
      <c r="C66" s="25">
        <v>72</v>
      </c>
      <c r="D66" s="25">
        <v>20</v>
      </c>
      <c r="E66" s="25">
        <v>1632</v>
      </c>
      <c r="F66" s="25">
        <v>28</v>
      </c>
      <c r="G66" s="25">
        <v>1</v>
      </c>
      <c r="H66" s="25">
        <v>79</v>
      </c>
      <c r="I66" s="27" t="s">
        <v>9</v>
      </c>
      <c r="J66" s="27" t="s">
        <v>9</v>
      </c>
      <c r="K66" s="25">
        <v>476</v>
      </c>
      <c r="L66" s="25">
        <f t="shared" si="32"/>
        <v>2989</v>
      </c>
      <c r="M66" s="26"/>
      <c r="N66" s="26"/>
    </row>
    <row r="67" spans="1:14" ht="15" customHeight="1" x14ac:dyDescent="0.25">
      <c r="A67" s="24">
        <v>43739</v>
      </c>
      <c r="B67" s="25">
        <v>659</v>
      </c>
      <c r="C67" s="25">
        <v>71</v>
      </c>
      <c r="D67" s="25">
        <v>15</v>
      </c>
      <c r="E67" s="25">
        <v>1492</v>
      </c>
      <c r="F67" s="25">
        <v>30</v>
      </c>
      <c r="G67" s="25">
        <v>0</v>
      </c>
      <c r="H67" s="25">
        <v>76</v>
      </c>
      <c r="I67" s="27" t="s">
        <v>9</v>
      </c>
      <c r="J67" s="27" t="s">
        <v>9</v>
      </c>
      <c r="K67" s="25">
        <v>375</v>
      </c>
      <c r="L67" s="25">
        <f>SUM(B67:K67)</f>
        <v>2718</v>
      </c>
      <c r="M67" s="26"/>
      <c r="N67" s="26"/>
    </row>
    <row r="68" spans="1:14" ht="15" customHeight="1" x14ac:dyDescent="0.25">
      <c r="A68" s="24">
        <v>43770</v>
      </c>
      <c r="B68" s="25">
        <v>666</v>
      </c>
      <c r="C68" s="25">
        <v>62</v>
      </c>
      <c r="D68" s="25">
        <v>12</v>
      </c>
      <c r="E68" s="25">
        <v>1694</v>
      </c>
      <c r="F68" s="25">
        <v>24</v>
      </c>
      <c r="G68" s="25">
        <v>1</v>
      </c>
      <c r="H68" s="25">
        <v>82</v>
      </c>
      <c r="I68" s="27" t="s">
        <v>9</v>
      </c>
      <c r="J68" s="27" t="s">
        <v>9</v>
      </c>
      <c r="K68" s="25">
        <v>425</v>
      </c>
      <c r="L68" s="25">
        <f>SUM(B68:K68)</f>
        <v>2966</v>
      </c>
      <c r="M68" s="28"/>
      <c r="N68" s="26"/>
    </row>
    <row r="69" spans="1:14" ht="15" customHeight="1" x14ac:dyDescent="0.25">
      <c r="A69" s="24">
        <v>43800</v>
      </c>
      <c r="B69" s="25">
        <v>638</v>
      </c>
      <c r="C69" s="25">
        <v>71</v>
      </c>
      <c r="D69" s="25">
        <v>11</v>
      </c>
      <c r="E69" s="25">
        <v>1777</v>
      </c>
      <c r="F69" s="25">
        <v>30</v>
      </c>
      <c r="G69" s="25">
        <v>1</v>
      </c>
      <c r="H69" s="25">
        <v>48</v>
      </c>
      <c r="I69" s="25" t="s">
        <v>9</v>
      </c>
      <c r="J69" s="25" t="s">
        <v>9</v>
      </c>
      <c r="K69" s="25">
        <v>463</v>
      </c>
      <c r="L69" s="25">
        <f>+SUM(B69:K69)</f>
        <v>3039</v>
      </c>
      <c r="M69" s="28"/>
      <c r="N69" s="26"/>
    </row>
    <row r="70" spans="1:14" ht="15" customHeight="1" x14ac:dyDescent="0.25">
      <c r="A70" s="21" t="s">
        <v>37</v>
      </c>
      <c r="B70" s="22">
        <f>SUM(B71:B82)</f>
        <v>4617</v>
      </c>
      <c r="C70" s="22">
        <f t="shared" ref="C70:H70" si="33">SUM(C71:C82)</f>
        <v>578</v>
      </c>
      <c r="D70" s="22">
        <f t="shared" si="33"/>
        <v>87</v>
      </c>
      <c r="E70" s="22">
        <f t="shared" si="33"/>
        <v>14149</v>
      </c>
      <c r="F70" s="22">
        <f t="shared" si="33"/>
        <v>234</v>
      </c>
      <c r="G70" s="22">
        <f t="shared" si="33"/>
        <v>5</v>
      </c>
      <c r="H70" s="22">
        <f t="shared" si="33"/>
        <v>383</v>
      </c>
      <c r="I70" s="23" t="s">
        <v>9</v>
      </c>
      <c r="J70" s="23" t="s">
        <v>9</v>
      </c>
      <c r="K70" s="22">
        <f t="shared" ref="K70" si="34">SUM(K71:K82)</f>
        <v>3739</v>
      </c>
      <c r="L70" s="22">
        <f>SUM(L71:L82)</f>
        <v>23792</v>
      </c>
      <c r="M70" s="28"/>
      <c r="N70" s="26"/>
    </row>
    <row r="71" spans="1:14" ht="15" customHeight="1" x14ac:dyDescent="0.25">
      <c r="A71" s="24">
        <v>43831</v>
      </c>
      <c r="B71" s="25">
        <v>617</v>
      </c>
      <c r="C71" s="25">
        <v>63</v>
      </c>
      <c r="D71" s="25">
        <v>10</v>
      </c>
      <c r="E71" s="25">
        <v>1541</v>
      </c>
      <c r="F71" s="25">
        <v>31</v>
      </c>
      <c r="G71" s="25">
        <v>0</v>
      </c>
      <c r="H71" s="25">
        <v>70</v>
      </c>
      <c r="I71" s="27" t="s">
        <v>9</v>
      </c>
      <c r="J71" s="27" t="s">
        <v>9</v>
      </c>
      <c r="K71" s="25">
        <v>425</v>
      </c>
      <c r="L71" s="25">
        <f>+SUM(B71:K71)</f>
        <v>2757</v>
      </c>
      <c r="M71" s="26"/>
      <c r="N71" s="26"/>
    </row>
    <row r="72" spans="1:14" s="20" customFormat="1" ht="15" customHeight="1" x14ac:dyDescent="0.25">
      <c r="A72" s="24">
        <v>43862</v>
      </c>
      <c r="B72" s="25">
        <v>561</v>
      </c>
      <c r="C72" s="25">
        <v>62</v>
      </c>
      <c r="D72" s="25">
        <v>9</v>
      </c>
      <c r="E72" s="25">
        <v>1628</v>
      </c>
      <c r="F72" s="25">
        <v>28</v>
      </c>
      <c r="G72" s="25">
        <v>0</v>
      </c>
      <c r="H72" s="25">
        <v>55</v>
      </c>
      <c r="I72" s="25" t="s">
        <v>9</v>
      </c>
      <c r="J72" s="25" t="s">
        <v>9</v>
      </c>
      <c r="K72" s="25">
        <v>439</v>
      </c>
      <c r="L72" s="25">
        <f>+SUM(B72:K72)</f>
        <v>2782</v>
      </c>
    </row>
    <row r="73" spans="1:14" s="20" customFormat="1" ht="15" customHeight="1" x14ac:dyDescent="0.25">
      <c r="A73" s="24">
        <v>43891</v>
      </c>
      <c r="B73" s="25">
        <v>450</v>
      </c>
      <c r="C73" s="25">
        <v>51</v>
      </c>
      <c r="D73" s="25">
        <v>5</v>
      </c>
      <c r="E73" s="25">
        <v>1401</v>
      </c>
      <c r="F73" s="25">
        <v>17</v>
      </c>
      <c r="G73" s="25">
        <v>1</v>
      </c>
      <c r="H73" s="25">
        <v>31</v>
      </c>
      <c r="I73" s="25" t="s">
        <v>9</v>
      </c>
      <c r="J73" s="25" t="s">
        <v>9</v>
      </c>
      <c r="K73" s="25">
        <v>372</v>
      </c>
      <c r="L73" s="25">
        <f>+SUM(B73:K73)</f>
        <v>2328</v>
      </c>
    </row>
    <row r="74" spans="1:14" s="20" customFormat="1" ht="15" customHeight="1" x14ac:dyDescent="0.25">
      <c r="A74" s="24">
        <v>43922</v>
      </c>
      <c r="B74" s="25">
        <v>177</v>
      </c>
      <c r="C74" s="25">
        <v>28</v>
      </c>
      <c r="D74" s="25">
        <v>7</v>
      </c>
      <c r="E74" s="25">
        <v>778</v>
      </c>
      <c r="F74" s="25">
        <v>4</v>
      </c>
      <c r="G74" s="25">
        <v>0</v>
      </c>
      <c r="H74" s="25">
        <v>16</v>
      </c>
      <c r="I74" s="25" t="s">
        <v>9</v>
      </c>
      <c r="J74" s="25" t="s">
        <v>9</v>
      </c>
      <c r="K74" s="25">
        <v>172</v>
      </c>
      <c r="L74" s="25">
        <f>+SUM(B74:K74)</f>
        <v>1182</v>
      </c>
    </row>
    <row r="75" spans="1:14" ht="15" customHeight="1" x14ac:dyDescent="0.25">
      <c r="A75" s="24">
        <v>43952</v>
      </c>
      <c r="B75" s="25">
        <v>342</v>
      </c>
      <c r="C75" s="25">
        <v>42</v>
      </c>
      <c r="D75" s="25">
        <v>5</v>
      </c>
      <c r="E75" s="25">
        <v>991</v>
      </c>
      <c r="F75" s="25">
        <v>14</v>
      </c>
      <c r="G75" s="25">
        <v>0</v>
      </c>
      <c r="H75" s="25">
        <v>20</v>
      </c>
      <c r="I75" s="27" t="s">
        <v>9</v>
      </c>
      <c r="J75" s="27" t="s">
        <v>9</v>
      </c>
      <c r="K75" s="25">
        <v>268</v>
      </c>
      <c r="L75" s="25">
        <f>SUM(B75:K75)</f>
        <v>1682</v>
      </c>
    </row>
    <row r="76" spans="1:14" ht="15" customHeight="1" x14ac:dyDescent="0.25">
      <c r="A76" s="24">
        <v>43983</v>
      </c>
      <c r="B76" s="25">
        <v>322</v>
      </c>
      <c r="C76" s="25">
        <v>36</v>
      </c>
      <c r="D76" s="25">
        <v>5</v>
      </c>
      <c r="E76" s="25">
        <v>939</v>
      </c>
      <c r="F76" s="25">
        <v>19</v>
      </c>
      <c r="G76" s="25">
        <v>0</v>
      </c>
      <c r="H76" s="25">
        <v>24</v>
      </c>
      <c r="I76" s="27" t="s">
        <v>9</v>
      </c>
      <c r="J76" s="27" t="s">
        <v>9</v>
      </c>
      <c r="K76" s="25">
        <v>241</v>
      </c>
      <c r="L76" s="25">
        <f>SUM(B76:K76)</f>
        <v>1586</v>
      </c>
    </row>
    <row r="77" spans="1:14" s="20" customFormat="1" ht="15" customHeight="1" x14ac:dyDescent="0.25">
      <c r="A77" s="24">
        <v>44013</v>
      </c>
      <c r="B77" s="25">
        <v>215</v>
      </c>
      <c r="C77" s="25">
        <v>36</v>
      </c>
      <c r="D77" s="25">
        <v>4</v>
      </c>
      <c r="E77" s="25">
        <v>905</v>
      </c>
      <c r="F77" s="25">
        <v>21</v>
      </c>
      <c r="G77" s="25">
        <v>0</v>
      </c>
      <c r="H77" s="25">
        <v>29</v>
      </c>
      <c r="I77" s="27" t="s">
        <v>9</v>
      </c>
      <c r="J77" s="27" t="s">
        <v>9</v>
      </c>
      <c r="K77" s="25">
        <v>215</v>
      </c>
      <c r="L77" s="25">
        <f t="shared" ref="L77:L82" si="35">SUM(B77:K77)</f>
        <v>1425</v>
      </c>
    </row>
    <row r="78" spans="1:14" ht="15" customHeight="1" x14ac:dyDescent="0.25">
      <c r="A78" s="24">
        <v>44044</v>
      </c>
      <c r="B78" s="25">
        <v>289</v>
      </c>
      <c r="C78" s="25">
        <v>54</v>
      </c>
      <c r="D78" s="25">
        <v>8</v>
      </c>
      <c r="E78" s="25">
        <v>1069</v>
      </c>
      <c r="F78" s="25">
        <v>22</v>
      </c>
      <c r="G78" s="25">
        <v>1</v>
      </c>
      <c r="H78" s="25">
        <v>19</v>
      </c>
      <c r="I78" s="27" t="s">
        <v>9</v>
      </c>
      <c r="J78" s="27" t="s">
        <v>9</v>
      </c>
      <c r="K78" s="25">
        <v>349</v>
      </c>
      <c r="L78" s="25">
        <f t="shared" si="35"/>
        <v>1811</v>
      </c>
    </row>
    <row r="79" spans="1:14" ht="15" customHeight="1" x14ac:dyDescent="0.25">
      <c r="A79" s="24">
        <v>44075</v>
      </c>
      <c r="B79" s="25">
        <v>353</v>
      </c>
      <c r="C79" s="25">
        <v>48</v>
      </c>
      <c r="D79" s="25">
        <v>8</v>
      </c>
      <c r="E79" s="25">
        <v>1026</v>
      </c>
      <c r="F79" s="25">
        <v>13</v>
      </c>
      <c r="G79" s="25">
        <v>1</v>
      </c>
      <c r="H79" s="25">
        <v>29</v>
      </c>
      <c r="I79" s="27" t="s">
        <v>9</v>
      </c>
      <c r="J79" s="27" t="s">
        <v>9</v>
      </c>
      <c r="K79" s="25">
        <v>254</v>
      </c>
      <c r="L79" s="25">
        <f t="shared" si="35"/>
        <v>1732</v>
      </c>
    </row>
    <row r="80" spans="1:14" ht="15" customHeight="1" x14ac:dyDescent="0.25">
      <c r="A80" s="24">
        <v>44105</v>
      </c>
      <c r="B80" s="25">
        <v>412</v>
      </c>
      <c r="C80" s="25">
        <v>57</v>
      </c>
      <c r="D80" s="25">
        <v>9</v>
      </c>
      <c r="E80" s="25">
        <v>1195</v>
      </c>
      <c r="F80" s="25">
        <v>17</v>
      </c>
      <c r="G80" s="25">
        <v>0</v>
      </c>
      <c r="H80" s="25">
        <v>27</v>
      </c>
      <c r="I80" s="27" t="s">
        <v>9</v>
      </c>
      <c r="J80" s="27" t="s">
        <v>9</v>
      </c>
      <c r="K80" s="25">
        <v>356</v>
      </c>
      <c r="L80" s="25">
        <f t="shared" si="35"/>
        <v>2073</v>
      </c>
    </row>
    <row r="81" spans="1:13" ht="15" customHeight="1" x14ac:dyDescent="0.25">
      <c r="A81" s="24">
        <v>44136</v>
      </c>
      <c r="B81" s="25">
        <v>416</v>
      </c>
      <c r="C81" s="25">
        <v>50</v>
      </c>
      <c r="D81" s="25">
        <v>4</v>
      </c>
      <c r="E81" s="25">
        <v>1239</v>
      </c>
      <c r="F81" s="25">
        <v>21</v>
      </c>
      <c r="G81" s="25">
        <v>1</v>
      </c>
      <c r="H81" s="25">
        <v>26</v>
      </c>
      <c r="I81" s="27" t="s">
        <v>9</v>
      </c>
      <c r="J81" s="27" t="s">
        <v>9</v>
      </c>
      <c r="K81" s="25">
        <v>310</v>
      </c>
      <c r="L81" s="25">
        <f t="shared" si="35"/>
        <v>2067</v>
      </c>
    </row>
    <row r="82" spans="1:13" ht="15" customHeight="1" x14ac:dyDescent="0.25">
      <c r="A82" s="24">
        <v>44166</v>
      </c>
      <c r="B82" s="25">
        <v>463</v>
      </c>
      <c r="C82" s="25">
        <v>51</v>
      </c>
      <c r="D82" s="25">
        <v>13</v>
      </c>
      <c r="E82" s="25">
        <v>1437</v>
      </c>
      <c r="F82" s="25">
        <v>27</v>
      </c>
      <c r="G82" s="25">
        <v>1</v>
      </c>
      <c r="H82" s="25">
        <v>37</v>
      </c>
      <c r="I82" s="27" t="s">
        <v>9</v>
      </c>
      <c r="J82" s="27" t="s">
        <v>9</v>
      </c>
      <c r="K82" s="25">
        <v>338</v>
      </c>
      <c r="L82" s="25">
        <f t="shared" si="35"/>
        <v>2367</v>
      </c>
    </row>
    <row r="83" spans="1:13" ht="15" customHeight="1" x14ac:dyDescent="0.25">
      <c r="A83" s="21" t="s">
        <v>38</v>
      </c>
      <c r="B83" s="22">
        <f>SUM(B84:B95)</f>
        <v>5739</v>
      </c>
      <c r="C83" s="22">
        <f t="shared" ref="C83:H83" si="36">SUM(C84:C95)</f>
        <v>672</v>
      </c>
      <c r="D83" s="22">
        <f t="shared" si="36"/>
        <v>115</v>
      </c>
      <c r="E83" s="22">
        <f t="shared" si="36"/>
        <v>16983</v>
      </c>
      <c r="F83" s="22">
        <f t="shared" si="36"/>
        <v>234</v>
      </c>
      <c r="G83" s="22">
        <f t="shared" si="36"/>
        <v>11</v>
      </c>
      <c r="H83" s="22">
        <f t="shared" si="36"/>
        <v>407</v>
      </c>
      <c r="I83" s="23" t="s">
        <v>9</v>
      </c>
      <c r="J83" s="23" t="s">
        <v>9</v>
      </c>
      <c r="K83" s="22">
        <f>SUM(K84:K95)</f>
        <v>3856</v>
      </c>
      <c r="L83" s="22">
        <f>SUM(L84:L95)</f>
        <v>28017</v>
      </c>
    </row>
    <row r="84" spans="1:13" ht="15" customHeight="1" x14ac:dyDescent="0.25">
      <c r="A84" s="24">
        <v>44197</v>
      </c>
      <c r="B84" s="25">
        <v>423</v>
      </c>
      <c r="C84" s="25">
        <v>45</v>
      </c>
      <c r="D84" s="25">
        <v>10</v>
      </c>
      <c r="E84" s="25">
        <v>1359</v>
      </c>
      <c r="F84" s="25">
        <v>21</v>
      </c>
      <c r="G84" s="25">
        <v>0</v>
      </c>
      <c r="H84" s="25">
        <v>36</v>
      </c>
      <c r="I84" s="27" t="s">
        <v>9</v>
      </c>
      <c r="J84" s="27" t="s">
        <v>9</v>
      </c>
      <c r="K84" s="25">
        <v>354</v>
      </c>
      <c r="L84" s="25">
        <f t="shared" ref="L84:L94" si="37">+SUM(B84:K84)</f>
        <v>2248</v>
      </c>
      <c r="M84" s="53"/>
    </row>
    <row r="85" spans="1:13" ht="15" customHeight="1" x14ac:dyDescent="0.25">
      <c r="A85" s="24">
        <v>44228</v>
      </c>
      <c r="B85" s="25">
        <v>456</v>
      </c>
      <c r="C85" s="25">
        <v>49</v>
      </c>
      <c r="D85" s="25">
        <v>13</v>
      </c>
      <c r="E85" s="25">
        <v>1395</v>
      </c>
      <c r="F85" s="25">
        <v>15</v>
      </c>
      <c r="G85" s="25">
        <v>1</v>
      </c>
      <c r="H85" s="25">
        <v>34</v>
      </c>
      <c r="I85" s="27" t="s">
        <v>9</v>
      </c>
      <c r="J85" s="27" t="s">
        <v>9</v>
      </c>
      <c r="K85" s="25">
        <v>297</v>
      </c>
      <c r="L85" s="25">
        <f t="shared" si="37"/>
        <v>2260</v>
      </c>
    </row>
    <row r="86" spans="1:13" ht="15" customHeight="1" x14ac:dyDescent="0.25">
      <c r="A86" s="24">
        <v>44256</v>
      </c>
      <c r="B86" s="25">
        <v>518</v>
      </c>
      <c r="C86" s="25">
        <v>69</v>
      </c>
      <c r="D86" s="25">
        <v>14</v>
      </c>
      <c r="E86" s="25">
        <v>1525</v>
      </c>
      <c r="F86" s="25">
        <v>20</v>
      </c>
      <c r="G86" s="25">
        <v>1</v>
      </c>
      <c r="H86" s="25">
        <v>33</v>
      </c>
      <c r="I86" s="27" t="str">
        <f>+I85</f>
        <v>N.A.</v>
      </c>
      <c r="J86" s="27" t="str">
        <f>+J85</f>
        <v>N.A.</v>
      </c>
      <c r="K86" s="25">
        <v>282</v>
      </c>
      <c r="L86" s="25">
        <f t="shared" si="37"/>
        <v>2462</v>
      </c>
    </row>
    <row r="87" spans="1:13" ht="15" customHeight="1" x14ac:dyDescent="0.25">
      <c r="A87" s="24">
        <v>44287</v>
      </c>
      <c r="B87" s="25">
        <v>497</v>
      </c>
      <c r="C87" s="25">
        <v>54</v>
      </c>
      <c r="D87" s="25">
        <v>8</v>
      </c>
      <c r="E87" s="25">
        <v>1205</v>
      </c>
      <c r="F87" s="25">
        <v>13</v>
      </c>
      <c r="G87" s="25">
        <v>1</v>
      </c>
      <c r="H87" s="25">
        <v>29</v>
      </c>
      <c r="I87" s="27" t="s">
        <v>9</v>
      </c>
      <c r="J87" s="27" t="s">
        <v>9</v>
      </c>
      <c r="K87" s="25">
        <v>263</v>
      </c>
      <c r="L87" s="25">
        <f t="shared" si="37"/>
        <v>2070</v>
      </c>
      <c r="M87" s="20"/>
    </row>
    <row r="88" spans="1:13" ht="15" customHeight="1" x14ac:dyDescent="0.25">
      <c r="A88" s="24">
        <v>44317</v>
      </c>
      <c r="B88" s="25">
        <v>380</v>
      </c>
      <c r="C88" s="25">
        <v>63</v>
      </c>
      <c r="D88" s="25">
        <v>8</v>
      </c>
      <c r="E88" s="25">
        <v>1250</v>
      </c>
      <c r="F88" s="25">
        <v>19</v>
      </c>
      <c r="G88" s="25">
        <v>3</v>
      </c>
      <c r="H88" s="25">
        <v>23</v>
      </c>
      <c r="I88" s="27" t="s">
        <v>9</v>
      </c>
      <c r="J88" s="27" t="s">
        <v>9</v>
      </c>
      <c r="K88" s="25">
        <v>250</v>
      </c>
      <c r="L88" s="25">
        <f t="shared" si="37"/>
        <v>1996</v>
      </c>
      <c r="M88" s="20"/>
    </row>
    <row r="89" spans="1:13" ht="15" customHeight="1" x14ac:dyDescent="0.25">
      <c r="A89" s="24">
        <v>44348</v>
      </c>
      <c r="B89" s="25">
        <v>405</v>
      </c>
      <c r="C89" s="25">
        <v>69</v>
      </c>
      <c r="D89" s="25">
        <v>8</v>
      </c>
      <c r="E89" s="25">
        <v>1232</v>
      </c>
      <c r="F89" s="25">
        <v>24</v>
      </c>
      <c r="G89" s="25">
        <v>1</v>
      </c>
      <c r="H89" s="25">
        <v>27</v>
      </c>
      <c r="I89" s="27" t="s">
        <v>9</v>
      </c>
      <c r="J89" s="27" t="s">
        <v>9</v>
      </c>
      <c r="K89" s="25">
        <v>284</v>
      </c>
      <c r="L89" s="25">
        <f t="shared" si="37"/>
        <v>2050</v>
      </c>
      <c r="M89" s="20"/>
    </row>
    <row r="90" spans="1:13" ht="15" customHeight="1" x14ac:dyDescent="0.25">
      <c r="A90" s="24">
        <v>44378</v>
      </c>
      <c r="B90" s="25">
        <v>441</v>
      </c>
      <c r="C90" s="25">
        <v>53</v>
      </c>
      <c r="D90" s="25">
        <v>11</v>
      </c>
      <c r="E90" s="25">
        <v>1344</v>
      </c>
      <c r="F90" s="25">
        <v>26</v>
      </c>
      <c r="G90" s="25">
        <v>1</v>
      </c>
      <c r="H90" s="25">
        <v>24</v>
      </c>
      <c r="I90" s="27" t="s">
        <v>9</v>
      </c>
      <c r="J90" s="27" t="s">
        <v>9</v>
      </c>
      <c r="K90" s="25">
        <v>300</v>
      </c>
      <c r="L90" s="25">
        <f t="shared" si="37"/>
        <v>2200</v>
      </c>
      <c r="M90" s="20"/>
    </row>
    <row r="91" spans="1:13" ht="15" customHeight="1" x14ac:dyDescent="0.25">
      <c r="A91" s="24">
        <v>44409</v>
      </c>
      <c r="B91" s="25">
        <v>494</v>
      </c>
      <c r="C91" s="25">
        <v>50</v>
      </c>
      <c r="D91" s="25">
        <v>14</v>
      </c>
      <c r="E91" s="25">
        <v>1416</v>
      </c>
      <c r="F91" s="25">
        <v>12</v>
      </c>
      <c r="G91" s="25">
        <v>0</v>
      </c>
      <c r="H91" s="25">
        <v>42</v>
      </c>
      <c r="I91" s="27" t="s">
        <v>9</v>
      </c>
      <c r="J91" s="27" t="s">
        <v>9</v>
      </c>
      <c r="K91" s="25">
        <v>327</v>
      </c>
      <c r="L91" s="25">
        <f t="shared" si="37"/>
        <v>2355</v>
      </c>
      <c r="M91" s="20"/>
    </row>
    <row r="92" spans="1:13" s="20" customFormat="1" ht="15" customHeight="1" x14ac:dyDescent="0.25">
      <c r="A92" s="24">
        <v>44440</v>
      </c>
      <c r="B92" s="25">
        <v>490</v>
      </c>
      <c r="C92" s="25">
        <v>50</v>
      </c>
      <c r="D92" s="25">
        <v>3</v>
      </c>
      <c r="E92" s="25">
        <v>1368</v>
      </c>
      <c r="F92" s="25">
        <v>19</v>
      </c>
      <c r="G92" s="25">
        <v>1</v>
      </c>
      <c r="H92" s="25">
        <v>41</v>
      </c>
      <c r="I92" s="27" t="s">
        <v>9</v>
      </c>
      <c r="J92" s="27" t="s">
        <v>9</v>
      </c>
      <c r="K92" s="25">
        <v>323</v>
      </c>
      <c r="L92" s="25">
        <f t="shared" si="37"/>
        <v>2295</v>
      </c>
    </row>
    <row r="93" spans="1:13" s="20" customFormat="1" ht="15" customHeight="1" x14ac:dyDescent="0.25">
      <c r="A93" s="24">
        <v>44470</v>
      </c>
      <c r="B93" s="25">
        <v>550</v>
      </c>
      <c r="C93" s="25">
        <v>61</v>
      </c>
      <c r="D93" s="25">
        <v>11</v>
      </c>
      <c r="E93" s="25">
        <v>1510</v>
      </c>
      <c r="F93" s="25">
        <v>25</v>
      </c>
      <c r="G93" s="25">
        <v>2</v>
      </c>
      <c r="H93" s="25">
        <v>35</v>
      </c>
      <c r="I93" s="27" t="s">
        <v>9</v>
      </c>
      <c r="J93" s="27" t="s">
        <v>9</v>
      </c>
      <c r="K93" s="25">
        <v>398</v>
      </c>
      <c r="L93" s="25">
        <f t="shared" si="37"/>
        <v>2592</v>
      </c>
    </row>
    <row r="94" spans="1:13" ht="15" customHeight="1" x14ac:dyDescent="0.25">
      <c r="A94" s="24">
        <v>44501</v>
      </c>
      <c r="B94" s="25">
        <v>492</v>
      </c>
      <c r="C94" s="25">
        <v>50</v>
      </c>
      <c r="D94" s="25">
        <v>5</v>
      </c>
      <c r="E94" s="25">
        <v>1599</v>
      </c>
      <c r="F94" s="25">
        <v>12</v>
      </c>
      <c r="G94" s="25">
        <v>0</v>
      </c>
      <c r="H94" s="25">
        <v>43</v>
      </c>
      <c r="I94" s="27" t="s">
        <v>9</v>
      </c>
      <c r="J94" s="27" t="s">
        <v>9</v>
      </c>
      <c r="K94" s="25">
        <v>358</v>
      </c>
      <c r="L94" s="25">
        <f t="shared" si="37"/>
        <v>2559</v>
      </c>
      <c r="M94" s="20"/>
    </row>
    <row r="95" spans="1:13" ht="15" customHeight="1" x14ac:dyDescent="0.25">
      <c r="A95" s="24">
        <v>44531</v>
      </c>
      <c r="B95" s="25">
        <v>593</v>
      </c>
      <c r="C95" s="25">
        <v>59</v>
      </c>
      <c r="D95" s="25">
        <v>10</v>
      </c>
      <c r="E95" s="25">
        <v>1780</v>
      </c>
      <c r="F95" s="25">
        <v>28</v>
      </c>
      <c r="G95" s="25">
        <v>0</v>
      </c>
      <c r="H95" s="25">
        <v>40</v>
      </c>
      <c r="I95" s="27" t="s">
        <v>9</v>
      </c>
      <c r="J95" s="27" t="s">
        <v>9</v>
      </c>
      <c r="K95" s="25">
        <v>420</v>
      </c>
      <c r="L95" s="25">
        <f t="shared" ref="L95" si="38">+SUM(B95:K95)</f>
        <v>2930</v>
      </c>
      <c r="M95" s="20"/>
    </row>
    <row r="96" spans="1:13" ht="15" customHeight="1" x14ac:dyDescent="0.25">
      <c r="A96" s="21" t="s">
        <v>39</v>
      </c>
      <c r="B96" s="22">
        <f>SUM(B97:B115)</f>
        <v>4123</v>
      </c>
      <c r="C96" s="22">
        <f t="shared" ref="C96:H96" si="39">SUM(C97:C115)</f>
        <v>456</v>
      </c>
      <c r="D96" s="22">
        <f t="shared" si="39"/>
        <v>71</v>
      </c>
      <c r="E96" s="22">
        <f t="shared" si="39"/>
        <v>12195</v>
      </c>
      <c r="F96" s="22">
        <f t="shared" si="39"/>
        <v>151</v>
      </c>
      <c r="G96" s="22">
        <f t="shared" si="39"/>
        <v>5</v>
      </c>
      <c r="H96" s="22">
        <f t="shared" si="39"/>
        <v>364</v>
      </c>
      <c r="I96" s="22" t="s">
        <v>9</v>
      </c>
      <c r="J96" s="22" t="s">
        <v>9</v>
      </c>
      <c r="K96" s="22">
        <f t="shared" ref="K96" si="40">SUM(K97:K115)</f>
        <v>3183</v>
      </c>
      <c r="L96" s="22">
        <f>SUM(L97:L115)</f>
        <v>20548</v>
      </c>
      <c r="M96" s="54"/>
    </row>
    <row r="97" spans="1:15" ht="15" customHeight="1" x14ac:dyDescent="0.25">
      <c r="A97" s="24">
        <v>44562</v>
      </c>
      <c r="B97" s="25">
        <v>513</v>
      </c>
      <c r="C97" s="25">
        <v>48</v>
      </c>
      <c r="D97" s="25">
        <v>13</v>
      </c>
      <c r="E97" s="25">
        <v>1476</v>
      </c>
      <c r="F97" s="25">
        <v>26</v>
      </c>
      <c r="G97" s="25">
        <v>0</v>
      </c>
      <c r="H97" s="25">
        <v>27</v>
      </c>
      <c r="I97" s="27" t="s">
        <v>9</v>
      </c>
      <c r="J97" s="27" t="s">
        <v>9</v>
      </c>
      <c r="K97" s="25">
        <v>381</v>
      </c>
      <c r="L97" s="25">
        <f>SUM(B97:K97)</f>
        <v>2484</v>
      </c>
      <c r="M97" s="20"/>
    </row>
    <row r="98" spans="1:15" ht="15" customHeight="1" x14ac:dyDescent="0.25">
      <c r="A98" s="24">
        <v>44593</v>
      </c>
      <c r="B98" s="25">
        <v>458</v>
      </c>
      <c r="C98" s="25">
        <v>64</v>
      </c>
      <c r="D98" s="25">
        <v>5</v>
      </c>
      <c r="E98" s="25">
        <v>1494</v>
      </c>
      <c r="F98" s="25">
        <v>16</v>
      </c>
      <c r="G98" s="25">
        <v>0</v>
      </c>
      <c r="H98" s="25">
        <v>47</v>
      </c>
      <c r="I98" s="27" t="s">
        <v>9</v>
      </c>
      <c r="J98" s="27" t="s">
        <v>9</v>
      </c>
      <c r="K98" s="25">
        <v>408</v>
      </c>
      <c r="L98" s="25">
        <f>SUM(B98:K98)</f>
        <v>2492</v>
      </c>
      <c r="M98" s="20"/>
    </row>
    <row r="99" spans="1:15" s="20" customFormat="1" ht="15" customHeight="1" x14ac:dyDescent="0.25">
      <c r="A99" s="24">
        <v>44621</v>
      </c>
      <c r="B99" s="25">
        <v>580</v>
      </c>
      <c r="C99" s="25">
        <v>66</v>
      </c>
      <c r="D99" s="25">
        <v>11</v>
      </c>
      <c r="E99" s="25">
        <v>1723</v>
      </c>
      <c r="F99" s="25">
        <v>16</v>
      </c>
      <c r="G99" s="25">
        <v>0</v>
      </c>
      <c r="H99" s="25">
        <v>65</v>
      </c>
      <c r="I99" s="27" t="s">
        <v>9</v>
      </c>
      <c r="J99" s="27" t="s">
        <v>9</v>
      </c>
      <c r="K99" s="25">
        <v>464</v>
      </c>
      <c r="L99" s="25">
        <f t="shared" ref="L99:L103" si="41">SUM(B99:K99)</f>
        <v>2925</v>
      </c>
    </row>
    <row r="100" spans="1:15" ht="15" customHeight="1" x14ac:dyDescent="0.25">
      <c r="A100" s="24">
        <v>44652</v>
      </c>
      <c r="B100" s="25">
        <v>506</v>
      </c>
      <c r="C100" s="25">
        <v>53</v>
      </c>
      <c r="D100" s="25">
        <v>9</v>
      </c>
      <c r="E100" s="25">
        <v>1477</v>
      </c>
      <c r="F100" s="25">
        <v>21</v>
      </c>
      <c r="G100" s="25">
        <v>1</v>
      </c>
      <c r="H100" s="25">
        <v>40</v>
      </c>
      <c r="I100" s="27" t="s">
        <v>9</v>
      </c>
      <c r="J100" s="27" t="s">
        <v>9</v>
      </c>
      <c r="K100" s="25">
        <v>471</v>
      </c>
      <c r="L100" s="25">
        <f t="shared" si="41"/>
        <v>2578</v>
      </c>
      <c r="M100" s="20"/>
    </row>
    <row r="101" spans="1:15" ht="15" customHeight="1" x14ac:dyDescent="0.25">
      <c r="A101" s="24">
        <v>44682</v>
      </c>
      <c r="B101" s="25">
        <v>531</v>
      </c>
      <c r="C101" s="25">
        <v>51</v>
      </c>
      <c r="D101" s="25">
        <v>7</v>
      </c>
      <c r="E101" s="25">
        <v>1471</v>
      </c>
      <c r="F101" s="25">
        <v>15</v>
      </c>
      <c r="G101" s="25">
        <v>0</v>
      </c>
      <c r="H101" s="25">
        <v>46</v>
      </c>
      <c r="I101" s="27" t="s">
        <v>44</v>
      </c>
      <c r="J101" s="27" t="s">
        <v>44</v>
      </c>
      <c r="K101" s="25">
        <v>486</v>
      </c>
      <c r="L101" s="25">
        <f t="shared" si="41"/>
        <v>2607</v>
      </c>
      <c r="M101" s="20"/>
    </row>
    <row r="102" spans="1:15" ht="15" customHeight="1" x14ac:dyDescent="0.25">
      <c r="A102" s="24">
        <v>44713</v>
      </c>
      <c r="B102" s="25">
        <v>501</v>
      </c>
      <c r="C102" s="25">
        <v>54</v>
      </c>
      <c r="D102" s="25">
        <v>13</v>
      </c>
      <c r="E102" s="25">
        <v>1438</v>
      </c>
      <c r="F102" s="25">
        <v>18</v>
      </c>
      <c r="G102" s="25">
        <v>0</v>
      </c>
      <c r="H102" s="25">
        <v>50</v>
      </c>
      <c r="I102" s="27" t="s">
        <v>44</v>
      </c>
      <c r="J102" s="27" t="s">
        <v>44</v>
      </c>
      <c r="K102" s="25">
        <v>341</v>
      </c>
      <c r="L102" s="25">
        <f t="shared" si="41"/>
        <v>2415</v>
      </c>
      <c r="M102" s="20"/>
    </row>
    <row r="103" spans="1:15" ht="15" customHeight="1" x14ac:dyDescent="0.25">
      <c r="A103" s="24">
        <v>44743</v>
      </c>
      <c r="B103" s="25">
        <v>494</v>
      </c>
      <c r="C103" s="25">
        <v>58</v>
      </c>
      <c r="D103" s="25">
        <v>8</v>
      </c>
      <c r="E103" s="25">
        <v>1538</v>
      </c>
      <c r="F103" s="25">
        <v>16</v>
      </c>
      <c r="G103" s="25">
        <v>3</v>
      </c>
      <c r="H103" s="25">
        <v>35</v>
      </c>
      <c r="I103" s="27" t="s">
        <v>44</v>
      </c>
      <c r="J103" s="27" t="s">
        <v>44</v>
      </c>
      <c r="K103" s="25">
        <v>301</v>
      </c>
      <c r="L103" s="25">
        <f t="shared" si="41"/>
        <v>2453</v>
      </c>
      <c r="M103" s="20"/>
    </row>
    <row r="104" spans="1:15" ht="15" customHeight="1" x14ac:dyDescent="0.25">
      <c r="A104" s="52">
        <v>44774</v>
      </c>
      <c r="B104" s="29">
        <v>540</v>
      </c>
      <c r="C104" s="29">
        <v>62</v>
      </c>
      <c r="D104" s="29">
        <v>5</v>
      </c>
      <c r="E104" s="29">
        <v>1578</v>
      </c>
      <c r="F104" s="29">
        <v>23</v>
      </c>
      <c r="G104" s="29">
        <v>1</v>
      </c>
      <c r="H104" s="29">
        <v>54</v>
      </c>
      <c r="I104" s="30" t="s">
        <v>44</v>
      </c>
      <c r="J104" s="30" t="s">
        <v>44</v>
      </c>
      <c r="K104" s="29">
        <v>331</v>
      </c>
      <c r="L104" s="29">
        <f>SUM(B104:K104)</f>
        <v>2594</v>
      </c>
      <c r="M104" s="20"/>
    </row>
    <row r="105" spans="1:15" s="33" customFormat="1" ht="43.5" customHeight="1" x14ac:dyDescent="0.2">
      <c r="A105" s="63" t="s">
        <v>28</v>
      </c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31"/>
      <c r="N105" s="31"/>
      <c r="O105" s="32"/>
    </row>
    <row r="106" spans="1:15" s="33" customFormat="1" ht="14" customHeight="1" x14ac:dyDescent="0.2">
      <c r="A106" s="63" t="s">
        <v>29</v>
      </c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31"/>
      <c r="N106" s="31"/>
      <c r="O106" s="32"/>
    </row>
    <row r="107" spans="1:15" s="33" customFormat="1" ht="12" x14ac:dyDescent="0.2">
      <c r="A107" s="64" t="s">
        <v>20</v>
      </c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31"/>
      <c r="N107" s="31"/>
      <c r="O107" s="32"/>
    </row>
    <row r="108" spans="1:15" s="33" customFormat="1" ht="12" x14ac:dyDescent="0.2">
      <c r="A108" s="64" t="s">
        <v>21</v>
      </c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32"/>
      <c r="N108" s="32"/>
      <c r="O108" s="32"/>
    </row>
    <row r="109" spans="1:15" s="33" customFormat="1" ht="10" x14ac:dyDescent="0.2">
      <c r="A109" s="63" t="s">
        <v>34</v>
      </c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</row>
    <row r="110" spans="1:15" s="33" customFormat="1" ht="10" x14ac:dyDescent="0.2">
      <c r="A110" s="32"/>
      <c r="B110" s="32"/>
      <c r="C110" s="34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</row>
    <row r="111" spans="1:15" s="33" customFormat="1" ht="10" x14ac:dyDescent="0.2">
      <c r="A111" s="36" t="s">
        <v>19</v>
      </c>
      <c r="B111" s="37"/>
      <c r="C111" s="34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</row>
    <row r="112" spans="1:15" s="33" customFormat="1" ht="10" x14ac:dyDescent="0.2">
      <c r="A112" s="38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8"/>
    </row>
    <row r="113" spans="1:15" s="33" customFormat="1" ht="10" x14ac:dyDescent="0.2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</row>
    <row r="114" spans="1:15" s="33" customFormat="1" ht="10" x14ac:dyDescent="0.2"/>
    <row r="115" spans="1:15" s="33" customFormat="1" ht="10" x14ac:dyDescent="0.2"/>
  </sheetData>
  <sheetProtection algorithmName="SHA-512" hashValue="ijok8gsGHkKeKxpCtAz+Er4vWkA/QIEQUK6rDIcGia4CMW65dL8IFEIvX7hqxNJr2hhQMotK2GzgvHzBKrxewg==" saltValue="JOnh4Y1slgrPGek16i0cow==" spinCount="100000" sheet="1" objects="1" scenarios="1"/>
  <mergeCells count="7">
    <mergeCell ref="A2:L2"/>
    <mergeCell ref="A1:L1"/>
    <mergeCell ref="A109:O109"/>
    <mergeCell ref="A107:L107"/>
    <mergeCell ref="A105:L105"/>
    <mergeCell ref="A106:L106"/>
    <mergeCell ref="A108:L108"/>
  </mergeCells>
  <hyperlinks>
    <hyperlink ref="A111" r:id="rId1" display="3/ Más información histórica disponible en la sección &quot;Estadísticas&quot; de www.sugese.fi.cr." xr:uid="{00000000-0004-0000-0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6" orientation="portrait" r:id="rId2"/>
  <headerFooter>
    <oddHeader>&amp;L&amp;G</oddHeader>
  </headerFooter>
  <ignoredErrors>
    <ignoredError sqref="L18:L56 L70" formula="1"/>
    <ignoredError sqref="L75 L81 L85:L86 L90:L92 L103:L104" formulaRange="1"/>
  </ignoredErrors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112"/>
  <sheetViews>
    <sheetView showGridLines="0" topLeftCell="A91" zoomScaleNormal="100" workbookViewId="0">
      <selection activeCell="A104" sqref="A104"/>
    </sheetView>
  </sheetViews>
  <sheetFormatPr baseColWidth="10" defaultColWidth="11.453125" defaultRowHeight="11.5" x14ac:dyDescent="0.25"/>
  <cols>
    <col min="1" max="1" width="19.1796875" style="19" customWidth="1"/>
    <col min="2" max="2" width="10.81640625" style="19" customWidth="1"/>
    <col min="3" max="6" width="8.54296875" style="19" customWidth="1"/>
    <col min="7" max="7" width="10.1796875" style="19" customWidth="1"/>
    <col min="8" max="8" width="15.81640625" style="19" customWidth="1"/>
    <col min="9" max="9" width="14.1796875" style="19" customWidth="1"/>
    <col min="10" max="10" width="12.81640625" style="19" customWidth="1"/>
    <col min="11" max="11" width="17" style="19" customWidth="1"/>
    <col min="12" max="12" width="9.81640625" style="19" customWidth="1"/>
    <col min="13" max="13" width="7.1796875" style="19" bestFit="1" customWidth="1"/>
    <col min="14" max="14" width="7" style="19" bestFit="1" customWidth="1"/>
    <col min="15" max="15" width="6.1796875" style="19" bestFit="1" customWidth="1"/>
    <col min="16" max="16" width="7.1796875" style="19" bestFit="1" customWidth="1"/>
    <col min="17" max="17" width="6.81640625" style="19" bestFit="1" customWidth="1"/>
    <col min="18" max="18" width="7.1796875" style="19" bestFit="1" customWidth="1"/>
    <col min="19" max="19" width="6.54296875" style="19" bestFit="1" customWidth="1"/>
    <col min="20" max="20" width="7.453125" style="19" bestFit="1" customWidth="1"/>
    <col min="21" max="21" width="6.54296875" style="19" bestFit="1" customWidth="1"/>
    <col min="22" max="22" width="6" style="19" bestFit="1" customWidth="1"/>
    <col min="23" max="16384" width="11.453125" style="19"/>
  </cols>
  <sheetData>
    <row r="1" spans="1:14" x14ac:dyDescent="0.25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4" ht="28.5" customHeight="1" x14ac:dyDescent="0.25">
      <c r="A2" s="61" t="s">
        <v>42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4" spans="1:14" ht="90" customHeight="1" x14ac:dyDescent="0.25">
      <c r="A4" s="8" t="s">
        <v>26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12</v>
      </c>
      <c r="I4" s="5" t="s">
        <v>6</v>
      </c>
      <c r="J4" s="5" t="s">
        <v>7</v>
      </c>
      <c r="K4" s="5" t="s">
        <v>13</v>
      </c>
      <c r="L4" s="5" t="s">
        <v>8</v>
      </c>
    </row>
    <row r="5" spans="1:14" ht="15" customHeight="1" x14ac:dyDescent="0.25">
      <c r="A5" s="21" t="s">
        <v>10</v>
      </c>
      <c r="B5" s="22">
        <f>SUM(B6:B17)</f>
        <v>90</v>
      </c>
      <c r="C5" s="22">
        <f t="shared" ref="C5:L5" si="0">SUM(C6:C17)</f>
        <v>30</v>
      </c>
      <c r="D5" s="22">
        <f t="shared" si="0"/>
        <v>11</v>
      </c>
      <c r="E5" s="22">
        <f t="shared" si="0"/>
        <v>95</v>
      </c>
      <c r="F5" s="22">
        <f t="shared" si="0"/>
        <v>2</v>
      </c>
      <c r="G5" s="23">
        <f t="shared" si="0"/>
        <v>0</v>
      </c>
      <c r="H5" s="22">
        <f t="shared" si="0"/>
        <v>5</v>
      </c>
      <c r="I5" s="23" t="s">
        <v>9</v>
      </c>
      <c r="J5" s="23" t="s">
        <v>9</v>
      </c>
      <c r="K5" s="22">
        <f t="shared" si="0"/>
        <v>23</v>
      </c>
      <c r="L5" s="22">
        <f t="shared" si="0"/>
        <v>256</v>
      </c>
    </row>
    <row r="6" spans="1:14" ht="15" customHeight="1" x14ac:dyDescent="0.25">
      <c r="A6" s="24">
        <v>42005</v>
      </c>
      <c r="B6" s="25">
        <v>12</v>
      </c>
      <c r="C6" s="25">
        <v>4</v>
      </c>
      <c r="D6" s="27">
        <v>0</v>
      </c>
      <c r="E6" s="25">
        <v>5</v>
      </c>
      <c r="F6" s="27">
        <v>0</v>
      </c>
      <c r="G6" s="27">
        <v>0</v>
      </c>
      <c r="H6" s="27">
        <v>0</v>
      </c>
      <c r="I6" s="27" t="s">
        <v>9</v>
      </c>
      <c r="J6" s="25" t="s">
        <v>9</v>
      </c>
      <c r="K6" s="25">
        <v>2</v>
      </c>
      <c r="L6" s="25">
        <f t="shared" ref="L6:L14" si="1">SUM(B6:K6)</f>
        <v>23</v>
      </c>
      <c r="M6" s="39"/>
      <c r="N6" s="26"/>
    </row>
    <row r="7" spans="1:14" ht="15" customHeight="1" x14ac:dyDescent="0.25">
      <c r="A7" s="24">
        <v>42036</v>
      </c>
      <c r="B7" s="25">
        <v>7</v>
      </c>
      <c r="C7" s="25">
        <v>1</v>
      </c>
      <c r="D7" s="25">
        <v>2</v>
      </c>
      <c r="E7" s="25">
        <v>6</v>
      </c>
      <c r="F7" s="27">
        <v>0</v>
      </c>
      <c r="G7" s="27">
        <v>0</v>
      </c>
      <c r="H7" s="27">
        <v>0</v>
      </c>
      <c r="I7" s="27" t="s">
        <v>9</v>
      </c>
      <c r="J7" s="25" t="s">
        <v>9</v>
      </c>
      <c r="K7" s="25">
        <v>2</v>
      </c>
      <c r="L7" s="25">
        <f t="shared" si="1"/>
        <v>18</v>
      </c>
      <c r="M7" s="26"/>
      <c r="N7" s="26"/>
    </row>
    <row r="8" spans="1:14" ht="15" customHeight="1" x14ac:dyDescent="0.25">
      <c r="A8" s="24">
        <v>42064</v>
      </c>
      <c r="B8" s="25">
        <v>9</v>
      </c>
      <c r="C8" s="25">
        <v>2</v>
      </c>
      <c r="D8" s="25">
        <v>2</v>
      </c>
      <c r="E8" s="25">
        <v>8</v>
      </c>
      <c r="F8" s="27">
        <v>0</v>
      </c>
      <c r="G8" s="27">
        <v>0</v>
      </c>
      <c r="H8" s="25">
        <v>1</v>
      </c>
      <c r="I8" s="25" t="s">
        <v>9</v>
      </c>
      <c r="J8" s="25" t="s">
        <v>9</v>
      </c>
      <c r="K8" s="27">
        <v>0</v>
      </c>
      <c r="L8" s="25">
        <f t="shared" si="1"/>
        <v>22</v>
      </c>
      <c r="M8" s="26"/>
      <c r="N8" s="26"/>
    </row>
    <row r="9" spans="1:14" ht="15" customHeight="1" x14ac:dyDescent="0.25">
      <c r="A9" s="24">
        <v>42095</v>
      </c>
      <c r="B9" s="25">
        <v>6</v>
      </c>
      <c r="C9" s="25">
        <v>3</v>
      </c>
      <c r="D9" s="27">
        <v>0</v>
      </c>
      <c r="E9" s="25">
        <v>9</v>
      </c>
      <c r="F9" s="27">
        <v>0</v>
      </c>
      <c r="G9" s="27">
        <v>0</v>
      </c>
      <c r="H9" s="25">
        <v>1</v>
      </c>
      <c r="I9" s="25" t="s">
        <v>9</v>
      </c>
      <c r="J9" s="25" t="s">
        <v>9</v>
      </c>
      <c r="K9" s="25">
        <v>1</v>
      </c>
      <c r="L9" s="25">
        <f t="shared" si="1"/>
        <v>20</v>
      </c>
      <c r="M9" s="26"/>
      <c r="N9" s="26"/>
    </row>
    <row r="10" spans="1:14" ht="15" customHeight="1" x14ac:dyDescent="0.25">
      <c r="A10" s="24">
        <v>42126</v>
      </c>
      <c r="B10" s="25">
        <v>8</v>
      </c>
      <c r="C10" s="25">
        <v>4</v>
      </c>
      <c r="D10" s="25">
        <v>1</v>
      </c>
      <c r="E10" s="25">
        <v>11</v>
      </c>
      <c r="F10" s="27">
        <v>0</v>
      </c>
      <c r="G10" s="27">
        <v>0</v>
      </c>
      <c r="H10" s="27">
        <v>0</v>
      </c>
      <c r="I10" s="25" t="s">
        <v>9</v>
      </c>
      <c r="J10" s="25" t="s">
        <v>9</v>
      </c>
      <c r="K10" s="25">
        <v>1</v>
      </c>
      <c r="L10" s="25">
        <f t="shared" si="1"/>
        <v>25</v>
      </c>
      <c r="M10" s="26"/>
      <c r="N10" s="26"/>
    </row>
    <row r="11" spans="1:14" ht="15" customHeight="1" x14ac:dyDescent="0.25">
      <c r="A11" s="24">
        <v>42156</v>
      </c>
      <c r="B11" s="25">
        <v>9</v>
      </c>
      <c r="C11" s="25">
        <v>4</v>
      </c>
      <c r="D11" s="25">
        <v>1</v>
      </c>
      <c r="E11" s="25">
        <v>11</v>
      </c>
      <c r="F11" s="27">
        <v>0</v>
      </c>
      <c r="G11" s="27">
        <v>0</v>
      </c>
      <c r="H11" s="25">
        <v>1</v>
      </c>
      <c r="I11" s="25" t="s">
        <v>9</v>
      </c>
      <c r="J11" s="25" t="s">
        <v>9</v>
      </c>
      <c r="K11" s="25">
        <v>2</v>
      </c>
      <c r="L11" s="25">
        <f t="shared" si="1"/>
        <v>28</v>
      </c>
      <c r="M11" s="26"/>
      <c r="N11" s="26"/>
    </row>
    <row r="12" spans="1:14" ht="15" customHeight="1" x14ac:dyDescent="0.25">
      <c r="A12" s="24">
        <v>42186</v>
      </c>
      <c r="B12" s="25">
        <v>5</v>
      </c>
      <c r="C12" s="27">
        <v>0</v>
      </c>
      <c r="D12" s="25">
        <v>1</v>
      </c>
      <c r="E12" s="25">
        <v>1</v>
      </c>
      <c r="F12" s="27">
        <v>0</v>
      </c>
      <c r="G12" s="27">
        <v>0</v>
      </c>
      <c r="H12" s="25">
        <v>1</v>
      </c>
      <c r="I12" s="25" t="s">
        <v>9</v>
      </c>
      <c r="J12" s="25" t="s">
        <v>9</v>
      </c>
      <c r="K12" s="25">
        <v>1</v>
      </c>
      <c r="L12" s="25">
        <f t="shared" si="1"/>
        <v>9</v>
      </c>
      <c r="M12" s="26"/>
      <c r="N12" s="26"/>
    </row>
    <row r="13" spans="1:14" ht="15" customHeight="1" x14ac:dyDescent="0.25">
      <c r="A13" s="24">
        <v>42217</v>
      </c>
      <c r="B13" s="25">
        <v>5</v>
      </c>
      <c r="C13" s="25">
        <v>4</v>
      </c>
      <c r="D13" s="27">
        <v>0</v>
      </c>
      <c r="E13" s="25">
        <v>8</v>
      </c>
      <c r="F13" s="27">
        <v>0</v>
      </c>
      <c r="G13" s="27">
        <v>0</v>
      </c>
      <c r="H13" s="27">
        <v>0</v>
      </c>
      <c r="I13" s="25" t="s">
        <v>9</v>
      </c>
      <c r="J13" s="25" t="s">
        <v>9</v>
      </c>
      <c r="K13" s="25">
        <v>3</v>
      </c>
      <c r="L13" s="25">
        <f t="shared" si="1"/>
        <v>20</v>
      </c>
      <c r="M13" s="26"/>
      <c r="N13" s="26"/>
    </row>
    <row r="14" spans="1:14" ht="15" customHeight="1" x14ac:dyDescent="0.25">
      <c r="A14" s="24">
        <v>42248</v>
      </c>
      <c r="B14" s="25">
        <v>9</v>
      </c>
      <c r="C14" s="25">
        <v>1</v>
      </c>
      <c r="D14" s="25">
        <v>2</v>
      </c>
      <c r="E14" s="25">
        <v>6</v>
      </c>
      <c r="F14" s="25">
        <v>1</v>
      </c>
      <c r="G14" s="27">
        <v>0</v>
      </c>
      <c r="H14" s="25">
        <v>1</v>
      </c>
      <c r="I14" s="25" t="s">
        <v>9</v>
      </c>
      <c r="J14" s="25" t="s">
        <v>9</v>
      </c>
      <c r="K14" s="25">
        <v>5</v>
      </c>
      <c r="L14" s="25">
        <f t="shared" si="1"/>
        <v>25</v>
      </c>
      <c r="M14" s="26"/>
      <c r="N14" s="26"/>
    </row>
    <row r="15" spans="1:14" ht="15" customHeight="1" x14ac:dyDescent="0.25">
      <c r="A15" s="24">
        <v>42279</v>
      </c>
      <c r="B15" s="25">
        <v>4</v>
      </c>
      <c r="C15" s="25">
        <v>2</v>
      </c>
      <c r="D15" s="27">
        <v>0</v>
      </c>
      <c r="E15" s="25">
        <v>10</v>
      </c>
      <c r="F15" s="25">
        <v>1</v>
      </c>
      <c r="G15" s="27">
        <v>0</v>
      </c>
      <c r="H15" s="27">
        <v>0</v>
      </c>
      <c r="I15" s="25" t="s">
        <v>9</v>
      </c>
      <c r="J15" s="25" t="s">
        <v>9</v>
      </c>
      <c r="K15" s="25">
        <v>3</v>
      </c>
      <c r="L15" s="25">
        <f>SUM(B15:K15)</f>
        <v>20</v>
      </c>
      <c r="M15" s="26"/>
      <c r="N15" s="26"/>
    </row>
    <row r="16" spans="1:14" ht="15" customHeight="1" x14ac:dyDescent="0.25">
      <c r="A16" s="24">
        <v>42309</v>
      </c>
      <c r="B16" s="25">
        <v>9</v>
      </c>
      <c r="C16" s="25">
        <v>4</v>
      </c>
      <c r="D16" s="25">
        <v>1</v>
      </c>
      <c r="E16" s="25">
        <v>7</v>
      </c>
      <c r="F16" s="27">
        <v>0</v>
      </c>
      <c r="G16" s="27">
        <v>0</v>
      </c>
      <c r="H16" s="27">
        <v>0</v>
      </c>
      <c r="I16" s="25" t="s">
        <v>9</v>
      </c>
      <c r="J16" s="25" t="s">
        <v>9</v>
      </c>
      <c r="K16" s="25">
        <v>2</v>
      </c>
      <c r="L16" s="25">
        <f>SUM(B16:K16)</f>
        <v>23</v>
      </c>
      <c r="M16" s="26"/>
      <c r="N16" s="26"/>
    </row>
    <row r="17" spans="1:14" ht="15" customHeight="1" x14ac:dyDescent="0.25">
      <c r="A17" s="24">
        <v>42339</v>
      </c>
      <c r="B17" s="25">
        <v>7</v>
      </c>
      <c r="C17" s="25">
        <v>1</v>
      </c>
      <c r="D17" s="25">
        <v>1</v>
      </c>
      <c r="E17" s="25">
        <v>13</v>
      </c>
      <c r="F17" s="27">
        <v>0</v>
      </c>
      <c r="G17" s="27">
        <v>0</v>
      </c>
      <c r="H17" s="27">
        <v>0</v>
      </c>
      <c r="I17" s="25" t="s">
        <v>9</v>
      </c>
      <c r="J17" s="25" t="s">
        <v>9</v>
      </c>
      <c r="K17" s="25">
        <v>1</v>
      </c>
      <c r="L17" s="25">
        <f>SUM(B17:K17)</f>
        <v>23</v>
      </c>
      <c r="M17" s="26"/>
      <c r="N17" s="26"/>
    </row>
    <row r="18" spans="1:14" ht="15" customHeight="1" x14ac:dyDescent="0.25">
      <c r="A18" s="21" t="s">
        <v>14</v>
      </c>
      <c r="B18" s="22">
        <f>SUM(B19:B30)</f>
        <v>70</v>
      </c>
      <c r="C18" s="22">
        <f t="shared" ref="C18" si="2">SUM(C19:C30)</f>
        <v>26</v>
      </c>
      <c r="D18" s="22">
        <f t="shared" ref="D18" si="3">SUM(D19:D30)</f>
        <v>9</v>
      </c>
      <c r="E18" s="22">
        <f t="shared" ref="E18" si="4">SUM(E19:E30)</f>
        <v>106</v>
      </c>
      <c r="F18" s="22">
        <f t="shared" ref="F18" si="5">SUM(F19:F30)</f>
        <v>1</v>
      </c>
      <c r="G18" s="23">
        <f t="shared" ref="G18" si="6">SUM(G19:G30)</f>
        <v>0</v>
      </c>
      <c r="H18" s="22">
        <f t="shared" ref="H18" si="7">SUM(H19:H30)</f>
        <v>10</v>
      </c>
      <c r="I18" s="23" t="s">
        <v>9</v>
      </c>
      <c r="J18" s="23" t="s">
        <v>9</v>
      </c>
      <c r="K18" s="22">
        <f t="shared" ref="K18" si="8">SUM(K19:K30)</f>
        <v>16</v>
      </c>
      <c r="L18" s="22">
        <f t="shared" ref="L18" si="9">SUM(L19:L30)</f>
        <v>238</v>
      </c>
      <c r="M18" s="26"/>
      <c r="N18" s="26"/>
    </row>
    <row r="19" spans="1:14" ht="15" customHeight="1" x14ac:dyDescent="0.25">
      <c r="A19" s="24">
        <v>42370</v>
      </c>
      <c r="B19" s="25">
        <v>6</v>
      </c>
      <c r="C19" s="27">
        <v>0</v>
      </c>
      <c r="D19" s="25">
        <v>1</v>
      </c>
      <c r="E19" s="25">
        <v>6</v>
      </c>
      <c r="F19" s="27">
        <v>0</v>
      </c>
      <c r="G19" s="27">
        <v>0</v>
      </c>
      <c r="H19" s="27">
        <v>0</v>
      </c>
      <c r="I19" s="27" t="s">
        <v>9</v>
      </c>
      <c r="J19" s="25" t="s">
        <v>9</v>
      </c>
      <c r="K19" s="25">
        <v>1</v>
      </c>
      <c r="L19" s="25">
        <f t="shared" ref="L19:L30" si="10">SUM(B19:K19)</f>
        <v>14</v>
      </c>
      <c r="M19" s="26"/>
      <c r="N19" s="26"/>
    </row>
    <row r="20" spans="1:14" ht="15" customHeight="1" x14ac:dyDescent="0.25">
      <c r="A20" s="24">
        <v>42401</v>
      </c>
      <c r="B20" s="25">
        <v>9</v>
      </c>
      <c r="C20" s="27">
        <v>0</v>
      </c>
      <c r="D20" s="25">
        <v>2</v>
      </c>
      <c r="E20" s="25">
        <v>9</v>
      </c>
      <c r="F20" s="27">
        <v>0</v>
      </c>
      <c r="G20" s="27">
        <v>0</v>
      </c>
      <c r="H20" s="27">
        <v>0</v>
      </c>
      <c r="I20" s="27" t="s">
        <v>9</v>
      </c>
      <c r="J20" s="25" t="s">
        <v>9</v>
      </c>
      <c r="K20" s="25">
        <v>1</v>
      </c>
      <c r="L20" s="25">
        <f t="shared" si="10"/>
        <v>21</v>
      </c>
      <c r="M20" s="26"/>
      <c r="N20" s="26"/>
    </row>
    <row r="21" spans="1:14" ht="15" customHeight="1" x14ac:dyDescent="0.25">
      <c r="A21" s="24">
        <v>42430</v>
      </c>
      <c r="B21" s="25">
        <v>6</v>
      </c>
      <c r="C21" s="25">
        <v>2</v>
      </c>
      <c r="D21" s="25">
        <v>2</v>
      </c>
      <c r="E21" s="25">
        <v>13</v>
      </c>
      <c r="F21" s="27">
        <v>0</v>
      </c>
      <c r="G21" s="27">
        <v>0</v>
      </c>
      <c r="H21" s="27">
        <v>0</v>
      </c>
      <c r="I21" s="27" t="s">
        <v>9</v>
      </c>
      <c r="J21" s="25" t="s">
        <v>9</v>
      </c>
      <c r="K21" s="27">
        <v>0</v>
      </c>
      <c r="L21" s="25">
        <f t="shared" si="10"/>
        <v>23</v>
      </c>
      <c r="M21" s="26"/>
      <c r="N21" s="26"/>
    </row>
    <row r="22" spans="1:14" ht="15" customHeight="1" x14ac:dyDescent="0.25">
      <c r="A22" s="24">
        <v>42461</v>
      </c>
      <c r="B22" s="25">
        <v>6</v>
      </c>
      <c r="C22" s="27">
        <v>0</v>
      </c>
      <c r="D22" s="25">
        <v>1</v>
      </c>
      <c r="E22" s="25">
        <v>10</v>
      </c>
      <c r="F22" s="27">
        <v>0</v>
      </c>
      <c r="G22" s="27">
        <v>0</v>
      </c>
      <c r="H22" s="25">
        <v>1</v>
      </c>
      <c r="I22" s="25" t="s">
        <v>9</v>
      </c>
      <c r="J22" s="25" t="s">
        <v>9</v>
      </c>
      <c r="K22" s="25">
        <v>2</v>
      </c>
      <c r="L22" s="25">
        <f t="shared" si="10"/>
        <v>20</v>
      </c>
      <c r="M22" s="26"/>
      <c r="N22" s="26"/>
    </row>
    <row r="23" spans="1:14" ht="15" customHeight="1" x14ac:dyDescent="0.25">
      <c r="A23" s="24">
        <v>42492</v>
      </c>
      <c r="B23" s="25">
        <v>2</v>
      </c>
      <c r="C23" s="25">
        <v>4</v>
      </c>
      <c r="D23" s="27">
        <v>0</v>
      </c>
      <c r="E23" s="27">
        <v>9</v>
      </c>
      <c r="F23" s="25">
        <v>1</v>
      </c>
      <c r="G23" s="27">
        <v>0</v>
      </c>
      <c r="H23" s="27">
        <v>0</v>
      </c>
      <c r="I23" s="25" t="s">
        <v>9</v>
      </c>
      <c r="J23" s="25" t="s">
        <v>9</v>
      </c>
      <c r="K23" s="25">
        <v>2</v>
      </c>
      <c r="L23" s="25">
        <f t="shared" si="10"/>
        <v>18</v>
      </c>
      <c r="M23" s="26"/>
      <c r="N23" s="26"/>
    </row>
    <row r="24" spans="1:14" ht="15" customHeight="1" x14ac:dyDescent="0.25">
      <c r="A24" s="24">
        <v>42524</v>
      </c>
      <c r="B24" s="25">
        <v>5</v>
      </c>
      <c r="C24" s="25">
        <v>5</v>
      </c>
      <c r="D24" s="27">
        <v>0</v>
      </c>
      <c r="E24" s="27">
        <v>4</v>
      </c>
      <c r="F24" s="27">
        <v>0</v>
      </c>
      <c r="G24" s="27">
        <v>0</v>
      </c>
      <c r="H24" s="25">
        <v>2</v>
      </c>
      <c r="I24" s="25" t="s">
        <v>9</v>
      </c>
      <c r="J24" s="25" t="s">
        <v>9</v>
      </c>
      <c r="K24" s="25">
        <v>1</v>
      </c>
      <c r="L24" s="25">
        <f t="shared" si="10"/>
        <v>17</v>
      </c>
      <c r="M24" s="26"/>
      <c r="N24" s="26"/>
    </row>
    <row r="25" spans="1:14" ht="15" customHeight="1" x14ac:dyDescent="0.25">
      <c r="A25" s="24">
        <v>42552</v>
      </c>
      <c r="B25" s="25">
        <v>6</v>
      </c>
      <c r="C25" s="25">
        <v>1</v>
      </c>
      <c r="D25" s="27">
        <v>0</v>
      </c>
      <c r="E25" s="27">
        <v>5</v>
      </c>
      <c r="F25" s="27">
        <v>0</v>
      </c>
      <c r="G25" s="27">
        <v>0</v>
      </c>
      <c r="H25" s="25">
        <v>1</v>
      </c>
      <c r="I25" s="25" t="s">
        <v>9</v>
      </c>
      <c r="J25" s="25" t="s">
        <v>9</v>
      </c>
      <c r="K25" s="25">
        <v>1</v>
      </c>
      <c r="L25" s="25">
        <f t="shared" si="10"/>
        <v>14</v>
      </c>
      <c r="M25" s="26"/>
      <c r="N25" s="26"/>
    </row>
    <row r="26" spans="1:14" ht="15" customHeight="1" x14ac:dyDescent="0.25">
      <c r="A26" s="24">
        <v>42583</v>
      </c>
      <c r="B26" s="25">
        <v>4</v>
      </c>
      <c r="C26" s="25">
        <v>3</v>
      </c>
      <c r="D26" s="25">
        <v>2</v>
      </c>
      <c r="E26" s="25">
        <v>9</v>
      </c>
      <c r="F26" s="27">
        <v>0</v>
      </c>
      <c r="G26" s="27">
        <v>0</v>
      </c>
      <c r="H26" s="25">
        <v>2</v>
      </c>
      <c r="I26" s="25" t="s">
        <v>9</v>
      </c>
      <c r="J26" s="25" t="s">
        <v>9</v>
      </c>
      <c r="K26" s="25">
        <v>1</v>
      </c>
      <c r="L26" s="25">
        <f t="shared" si="10"/>
        <v>21</v>
      </c>
      <c r="M26" s="26"/>
      <c r="N26" s="26"/>
    </row>
    <row r="27" spans="1:14" ht="15" customHeight="1" x14ac:dyDescent="0.25">
      <c r="A27" s="24">
        <v>42614</v>
      </c>
      <c r="B27" s="25">
        <v>4</v>
      </c>
      <c r="C27" s="27">
        <v>0</v>
      </c>
      <c r="D27" s="27">
        <v>1</v>
      </c>
      <c r="E27" s="25">
        <v>9</v>
      </c>
      <c r="F27" s="27">
        <v>0</v>
      </c>
      <c r="G27" s="27">
        <v>0</v>
      </c>
      <c r="H27" s="25">
        <v>1</v>
      </c>
      <c r="I27" s="25" t="s">
        <v>9</v>
      </c>
      <c r="J27" s="25" t="s">
        <v>9</v>
      </c>
      <c r="K27" s="25">
        <v>1</v>
      </c>
      <c r="L27" s="25">
        <f t="shared" si="10"/>
        <v>16</v>
      </c>
      <c r="M27" s="26"/>
      <c r="N27" s="26"/>
    </row>
    <row r="28" spans="1:14" ht="15" customHeight="1" x14ac:dyDescent="0.25">
      <c r="A28" s="24">
        <v>42644</v>
      </c>
      <c r="B28" s="25">
        <v>11</v>
      </c>
      <c r="C28" s="25">
        <v>4</v>
      </c>
      <c r="D28" s="27">
        <v>0</v>
      </c>
      <c r="E28" s="25">
        <v>7</v>
      </c>
      <c r="F28" s="27">
        <v>0</v>
      </c>
      <c r="G28" s="27">
        <v>0</v>
      </c>
      <c r="H28" s="25">
        <v>3</v>
      </c>
      <c r="I28" s="25" t="s">
        <v>9</v>
      </c>
      <c r="J28" s="25" t="s">
        <v>9</v>
      </c>
      <c r="K28" s="25">
        <v>2</v>
      </c>
      <c r="L28" s="25">
        <f t="shared" si="10"/>
        <v>27</v>
      </c>
      <c r="M28" s="26"/>
      <c r="N28" s="26"/>
    </row>
    <row r="29" spans="1:14" ht="15" customHeight="1" x14ac:dyDescent="0.25">
      <c r="A29" s="24">
        <v>42675</v>
      </c>
      <c r="B29" s="25">
        <v>5</v>
      </c>
      <c r="C29" s="25">
        <v>2</v>
      </c>
      <c r="D29" s="27">
        <v>0</v>
      </c>
      <c r="E29" s="25">
        <v>9</v>
      </c>
      <c r="F29" s="27">
        <v>0</v>
      </c>
      <c r="G29" s="27">
        <v>0</v>
      </c>
      <c r="H29" s="27">
        <v>0</v>
      </c>
      <c r="I29" s="25" t="s">
        <v>9</v>
      </c>
      <c r="J29" s="25" t="s">
        <v>9</v>
      </c>
      <c r="K29" s="25">
        <v>3</v>
      </c>
      <c r="L29" s="25">
        <f t="shared" si="10"/>
        <v>19</v>
      </c>
      <c r="M29" s="26"/>
      <c r="N29" s="26"/>
    </row>
    <row r="30" spans="1:14" ht="15" customHeight="1" x14ac:dyDescent="0.25">
      <c r="A30" s="24">
        <v>42705</v>
      </c>
      <c r="B30" s="25">
        <v>6</v>
      </c>
      <c r="C30" s="25">
        <v>5</v>
      </c>
      <c r="D30" s="27">
        <v>0</v>
      </c>
      <c r="E30" s="25">
        <v>16</v>
      </c>
      <c r="F30" s="27">
        <v>0</v>
      </c>
      <c r="G30" s="27">
        <v>0</v>
      </c>
      <c r="H30" s="27">
        <v>0</v>
      </c>
      <c r="I30" s="25" t="s">
        <v>9</v>
      </c>
      <c r="J30" s="25" t="s">
        <v>9</v>
      </c>
      <c r="K30" s="25">
        <v>1</v>
      </c>
      <c r="L30" s="25">
        <f t="shared" si="10"/>
        <v>28</v>
      </c>
      <c r="M30" s="26"/>
      <c r="N30" s="26"/>
    </row>
    <row r="31" spans="1:14" ht="15" customHeight="1" x14ac:dyDescent="0.25">
      <c r="A31" s="21" t="s">
        <v>15</v>
      </c>
      <c r="B31" s="22">
        <f>SUM(B32:B43)</f>
        <v>84</v>
      </c>
      <c r="C31" s="22">
        <f t="shared" ref="C31" si="11">SUM(C32:C43)</f>
        <v>22</v>
      </c>
      <c r="D31" s="22">
        <f t="shared" ref="D31" si="12">SUM(D32:D43)</f>
        <v>5</v>
      </c>
      <c r="E31" s="22">
        <f t="shared" ref="E31" si="13">SUM(E32:E43)</f>
        <v>121</v>
      </c>
      <c r="F31" s="23">
        <f t="shared" ref="F31" si="14">SUM(F32:F43)</f>
        <v>0</v>
      </c>
      <c r="G31" s="22">
        <f t="shared" ref="G31" si="15">SUM(G32:G43)</f>
        <v>1</v>
      </c>
      <c r="H31" s="22">
        <f t="shared" ref="H31" si="16">SUM(H32:H43)</f>
        <v>3</v>
      </c>
      <c r="I31" s="23" t="s">
        <v>9</v>
      </c>
      <c r="J31" s="23" t="s">
        <v>9</v>
      </c>
      <c r="K31" s="22">
        <f t="shared" ref="K31" si="17">SUM(K32:K43)</f>
        <v>30</v>
      </c>
      <c r="L31" s="22">
        <f t="shared" ref="L31" si="18">SUM(L32:L43)</f>
        <v>266</v>
      </c>
      <c r="M31" s="26"/>
      <c r="N31" s="26"/>
    </row>
    <row r="32" spans="1:14" ht="15" customHeight="1" x14ac:dyDescent="0.25">
      <c r="A32" s="24">
        <v>42736</v>
      </c>
      <c r="B32" s="25">
        <v>7</v>
      </c>
      <c r="C32" s="27">
        <v>0</v>
      </c>
      <c r="D32" s="25">
        <v>1</v>
      </c>
      <c r="E32" s="25">
        <v>11</v>
      </c>
      <c r="F32" s="27">
        <v>0</v>
      </c>
      <c r="G32" s="27">
        <v>0</v>
      </c>
      <c r="H32" s="27">
        <v>0</v>
      </c>
      <c r="I32" s="27" t="s">
        <v>9</v>
      </c>
      <c r="J32" s="25" t="s">
        <v>9</v>
      </c>
      <c r="K32" s="25">
        <v>1</v>
      </c>
      <c r="L32" s="25">
        <f t="shared" ref="L32:L41" si="19">SUM(B32:K32)</f>
        <v>20</v>
      </c>
      <c r="M32" s="26"/>
      <c r="N32" s="26"/>
    </row>
    <row r="33" spans="1:14" ht="15" customHeight="1" x14ac:dyDescent="0.25">
      <c r="A33" s="24">
        <v>42767</v>
      </c>
      <c r="B33" s="25">
        <v>6</v>
      </c>
      <c r="C33" s="25">
        <v>1</v>
      </c>
      <c r="D33" s="27">
        <v>0</v>
      </c>
      <c r="E33" s="25">
        <v>7</v>
      </c>
      <c r="F33" s="27">
        <v>0</v>
      </c>
      <c r="G33" s="27">
        <v>0</v>
      </c>
      <c r="H33" s="27">
        <v>0</v>
      </c>
      <c r="I33" s="27" t="s">
        <v>9</v>
      </c>
      <c r="J33" s="25" t="s">
        <v>9</v>
      </c>
      <c r="K33" s="25">
        <v>2</v>
      </c>
      <c r="L33" s="25">
        <f t="shared" si="19"/>
        <v>16</v>
      </c>
      <c r="M33" s="26"/>
      <c r="N33" s="26"/>
    </row>
    <row r="34" spans="1:14" ht="15" customHeight="1" x14ac:dyDescent="0.25">
      <c r="A34" s="24">
        <v>42795</v>
      </c>
      <c r="B34" s="25">
        <v>4</v>
      </c>
      <c r="C34" s="25">
        <v>4</v>
      </c>
      <c r="D34" s="25">
        <v>1</v>
      </c>
      <c r="E34" s="25">
        <v>8</v>
      </c>
      <c r="F34" s="27">
        <v>0</v>
      </c>
      <c r="G34" s="25">
        <v>1</v>
      </c>
      <c r="H34" s="27">
        <v>0</v>
      </c>
      <c r="I34" s="27" t="s">
        <v>9</v>
      </c>
      <c r="J34" s="25" t="s">
        <v>9</v>
      </c>
      <c r="K34" s="25">
        <v>4</v>
      </c>
      <c r="L34" s="25">
        <f t="shared" si="19"/>
        <v>22</v>
      </c>
      <c r="M34" s="26"/>
      <c r="N34" s="26"/>
    </row>
    <row r="35" spans="1:14" ht="15" customHeight="1" x14ac:dyDescent="0.25">
      <c r="A35" s="24">
        <v>42826</v>
      </c>
      <c r="B35" s="25">
        <v>8</v>
      </c>
      <c r="C35" s="27">
        <v>0</v>
      </c>
      <c r="D35" s="27">
        <v>0</v>
      </c>
      <c r="E35" s="25">
        <v>16</v>
      </c>
      <c r="F35" s="27">
        <v>0</v>
      </c>
      <c r="G35" s="27">
        <v>0</v>
      </c>
      <c r="H35" s="27">
        <v>0</v>
      </c>
      <c r="I35" s="27" t="s">
        <v>9</v>
      </c>
      <c r="J35" s="25" t="s">
        <v>9</v>
      </c>
      <c r="K35" s="25">
        <v>3</v>
      </c>
      <c r="L35" s="25">
        <f t="shared" si="19"/>
        <v>27</v>
      </c>
      <c r="M35" s="26"/>
      <c r="N35" s="26"/>
    </row>
    <row r="36" spans="1:14" ht="15" customHeight="1" x14ac:dyDescent="0.25">
      <c r="A36" s="24">
        <v>42856</v>
      </c>
      <c r="B36" s="25">
        <v>5</v>
      </c>
      <c r="C36" s="25">
        <v>2</v>
      </c>
      <c r="D36" s="25">
        <v>2</v>
      </c>
      <c r="E36" s="25">
        <v>5</v>
      </c>
      <c r="F36" s="27">
        <v>0</v>
      </c>
      <c r="G36" s="27">
        <v>0</v>
      </c>
      <c r="H36" s="25">
        <v>1</v>
      </c>
      <c r="I36" s="25" t="s">
        <v>9</v>
      </c>
      <c r="J36" s="25" t="s">
        <v>9</v>
      </c>
      <c r="K36" s="25">
        <v>4</v>
      </c>
      <c r="L36" s="25">
        <f t="shared" si="19"/>
        <v>19</v>
      </c>
      <c r="M36" s="26"/>
      <c r="N36" s="26"/>
    </row>
    <row r="37" spans="1:14" ht="15" customHeight="1" x14ac:dyDescent="0.25">
      <c r="A37" s="24">
        <v>42887</v>
      </c>
      <c r="B37" s="25">
        <v>2</v>
      </c>
      <c r="C37" s="25">
        <v>3</v>
      </c>
      <c r="D37" s="25">
        <v>1</v>
      </c>
      <c r="E37" s="25">
        <v>12</v>
      </c>
      <c r="F37" s="27">
        <v>0</v>
      </c>
      <c r="G37" s="27">
        <v>0</v>
      </c>
      <c r="H37" s="27">
        <v>0</v>
      </c>
      <c r="I37" s="25" t="s">
        <v>9</v>
      </c>
      <c r="J37" s="25" t="s">
        <v>9</v>
      </c>
      <c r="K37" s="27">
        <v>0</v>
      </c>
      <c r="L37" s="25">
        <f t="shared" si="19"/>
        <v>18</v>
      </c>
      <c r="M37" s="26"/>
      <c r="N37" s="26"/>
    </row>
    <row r="38" spans="1:14" ht="15" customHeight="1" x14ac:dyDescent="0.25">
      <c r="A38" s="24">
        <v>42917</v>
      </c>
      <c r="B38" s="25">
        <v>7</v>
      </c>
      <c r="C38" s="25">
        <v>2</v>
      </c>
      <c r="D38" s="27">
        <v>0</v>
      </c>
      <c r="E38" s="25">
        <v>5</v>
      </c>
      <c r="F38" s="27">
        <v>0</v>
      </c>
      <c r="G38" s="27">
        <v>0</v>
      </c>
      <c r="H38" s="27">
        <v>0</v>
      </c>
      <c r="I38" s="25" t="s">
        <v>9</v>
      </c>
      <c r="J38" s="25" t="s">
        <v>9</v>
      </c>
      <c r="K38" s="25">
        <v>1</v>
      </c>
      <c r="L38" s="25">
        <f t="shared" si="19"/>
        <v>15</v>
      </c>
      <c r="M38" s="26"/>
      <c r="N38" s="26"/>
    </row>
    <row r="39" spans="1:14" ht="15" customHeight="1" x14ac:dyDescent="0.25">
      <c r="A39" s="24">
        <v>42948</v>
      </c>
      <c r="B39" s="25">
        <v>5</v>
      </c>
      <c r="C39" s="27">
        <v>0</v>
      </c>
      <c r="D39" s="27">
        <v>0</v>
      </c>
      <c r="E39" s="25">
        <v>9</v>
      </c>
      <c r="F39" s="27">
        <v>0</v>
      </c>
      <c r="G39" s="27">
        <v>0</v>
      </c>
      <c r="H39" s="27">
        <v>0</v>
      </c>
      <c r="I39" s="25" t="s">
        <v>9</v>
      </c>
      <c r="J39" s="25" t="s">
        <v>9</v>
      </c>
      <c r="K39" s="25">
        <v>3</v>
      </c>
      <c r="L39" s="25">
        <f t="shared" si="19"/>
        <v>17</v>
      </c>
      <c r="M39" s="26"/>
      <c r="N39" s="26"/>
    </row>
    <row r="40" spans="1:14" ht="15" customHeight="1" x14ac:dyDescent="0.25">
      <c r="A40" s="24">
        <v>42979</v>
      </c>
      <c r="B40" s="25">
        <v>11</v>
      </c>
      <c r="C40" s="25">
        <v>1</v>
      </c>
      <c r="D40" s="27">
        <v>0</v>
      </c>
      <c r="E40" s="25">
        <v>13</v>
      </c>
      <c r="F40" s="27">
        <v>0</v>
      </c>
      <c r="G40" s="27">
        <v>0</v>
      </c>
      <c r="H40" s="25">
        <v>1</v>
      </c>
      <c r="I40" s="25" t="s">
        <v>9</v>
      </c>
      <c r="J40" s="25" t="s">
        <v>9</v>
      </c>
      <c r="K40" s="25">
        <v>2</v>
      </c>
      <c r="L40" s="25">
        <f t="shared" si="19"/>
        <v>28</v>
      </c>
      <c r="M40" s="26"/>
      <c r="N40" s="26"/>
    </row>
    <row r="41" spans="1:14" ht="15" customHeight="1" x14ac:dyDescent="0.25">
      <c r="A41" s="24">
        <v>43009</v>
      </c>
      <c r="B41" s="25">
        <v>13</v>
      </c>
      <c r="C41" s="25">
        <v>1</v>
      </c>
      <c r="D41" s="27">
        <v>0</v>
      </c>
      <c r="E41" s="25">
        <v>12</v>
      </c>
      <c r="F41" s="27">
        <v>0</v>
      </c>
      <c r="G41" s="27">
        <v>0</v>
      </c>
      <c r="H41" s="25">
        <v>1</v>
      </c>
      <c r="I41" s="25" t="s">
        <v>9</v>
      </c>
      <c r="J41" s="25" t="s">
        <v>9</v>
      </c>
      <c r="K41" s="25">
        <v>4</v>
      </c>
      <c r="L41" s="25">
        <f t="shared" si="19"/>
        <v>31</v>
      </c>
      <c r="M41" s="26"/>
      <c r="N41" s="26"/>
    </row>
    <row r="42" spans="1:14" ht="15" customHeight="1" x14ac:dyDescent="0.25">
      <c r="A42" s="24">
        <v>43040</v>
      </c>
      <c r="B42" s="25">
        <v>8</v>
      </c>
      <c r="C42" s="25">
        <v>6</v>
      </c>
      <c r="D42" s="27">
        <v>0</v>
      </c>
      <c r="E42" s="25">
        <v>13</v>
      </c>
      <c r="F42" s="27">
        <v>0</v>
      </c>
      <c r="G42" s="27">
        <v>0</v>
      </c>
      <c r="H42" s="27">
        <v>0</v>
      </c>
      <c r="I42" s="25" t="s">
        <v>9</v>
      </c>
      <c r="J42" s="25" t="s">
        <v>9</v>
      </c>
      <c r="K42" s="25">
        <v>3</v>
      </c>
      <c r="L42" s="25">
        <v>30</v>
      </c>
      <c r="M42" s="26"/>
      <c r="N42" s="26"/>
    </row>
    <row r="43" spans="1:14" ht="15" customHeight="1" x14ac:dyDescent="0.25">
      <c r="A43" s="24">
        <v>43070</v>
      </c>
      <c r="B43" s="25">
        <v>8</v>
      </c>
      <c r="C43" s="25">
        <v>2</v>
      </c>
      <c r="D43" s="27">
        <v>0</v>
      </c>
      <c r="E43" s="25">
        <v>10</v>
      </c>
      <c r="F43" s="27">
        <v>0</v>
      </c>
      <c r="G43" s="27">
        <v>0</v>
      </c>
      <c r="H43" s="27">
        <v>0</v>
      </c>
      <c r="I43" s="25" t="s">
        <v>9</v>
      </c>
      <c r="J43" s="25" t="s">
        <v>9</v>
      </c>
      <c r="K43" s="25">
        <v>3</v>
      </c>
      <c r="L43" s="25">
        <v>23</v>
      </c>
      <c r="M43" s="26"/>
      <c r="N43" s="26"/>
    </row>
    <row r="44" spans="1:14" ht="15" customHeight="1" x14ac:dyDescent="0.25">
      <c r="A44" s="21" t="s">
        <v>16</v>
      </c>
      <c r="B44" s="22">
        <f>SUM(B45:B56)</f>
        <v>87</v>
      </c>
      <c r="C44" s="22">
        <f t="shared" ref="C44" si="20">SUM(C45:C56)</f>
        <v>20</v>
      </c>
      <c r="D44" s="22">
        <f t="shared" ref="D44" si="21">SUM(D45:D56)</f>
        <v>6</v>
      </c>
      <c r="E44" s="22">
        <f t="shared" ref="E44" si="22">SUM(E45:E56)</f>
        <v>118</v>
      </c>
      <c r="F44" s="22">
        <f t="shared" ref="F44" si="23">SUM(F45:F56)</f>
        <v>1</v>
      </c>
      <c r="G44" s="23">
        <f t="shared" ref="G44" si="24">SUM(G45:G56)</f>
        <v>0</v>
      </c>
      <c r="H44" s="22">
        <f t="shared" ref="H44" si="25">SUM(H45:H56)</f>
        <v>2</v>
      </c>
      <c r="I44" s="23" t="s">
        <v>9</v>
      </c>
      <c r="J44" s="23" t="s">
        <v>9</v>
      </c>
      <c r="K44" s="22">
        <f t="shared" ref="K44" si="26">SUM(K45:K56)</f>
        <v>34</v>
      </c>
      <c r="L44" s="22">
        <f t="shared" ref="L44" si="27">SUM(L45:L56)</f>
        <v>268</v>
      </c>
      <c r="M44" s="26"/>
      <c r="N44" s="26"/>
    </row>
    <row r="45" spans="1:14" ht="15" customHeight="1" x14ac:dyDescent="0.25">
      <c r="A45" s="24">
        <v>43101</v>
      </c>
      <c r="B45" s="25">
        <v>7</v>
      </c>
      <c r="C45" s="25">
        <v>1</v>
      </c>
      <c r="D45" s="25">
        <v>2</v>
      </c>
      <c r="E45" s="25">
        <v>7</v>
      </c>
      <c r="F45" s="25">
        <v>1</v>
      </c>
      <c r="G45" s="27">
        <v>0</v>
      </c>
      <c r="H45" s="27">
        <v>0</v>
      </c>
      <c r="I45" s="25" t="s">
        <v>9</v>
      </c>
      <c r="J45" s="25" t="s">
        <v>9</v>
      </c>
      <c r="K45" s="25">
        <v>3</v>
      </c>
      <c r="L45" s="25">
        <f>SUM(B45:K45)</f>
        <v>21</v>
      </c>
      <c r="M45" s="26"/>
      <c r="N45" s="26"/>
    </row>
    <row r="46" spans="1:14" ht="15" customHeight="1" x14ac:dyDescent="0.25">
      <c r="A46" s="24">
        <v>43132</v>
      </c>
      <c r="B46" s="25">
        <v>11</v>
      </c>
      <c r="C46" s="25">
        <v>1</v>
      </c>
      <c r="D46" s="27">
        <v>0</v>
      </c>
      <c r="E46" s="25">
        <v>6</v>
      </c>
      <c r="F46" s="27">
        <v>0</v>
      </c>
      <c r="G46" s="27">
        <v>0</v>
      </c>
      <c r="H46" s="27">
        <v>0</v>
      </c>
      <c r="I46" s="25" t="s">
        <v>9</v>
      </c>
      <c r="J46" s="25" t="s">
        <v>9</v>
      </c>
      <c r="K46" s="25">
        <v>3</v>
      </c>
      <c r="L46" s="25">
        <f>SUM(B46:K46)</f>
        <v>21</v>
      </c>
      <c r="M46" s="26"/>
      <c r="N46" s="26"/>
    </row>
    <row r="47" spans="1:14" ht="15" customHeight="1" x14ac:dyDescent="0.25">
      <c r="A47" s="24">
        <v>43160</v>
      </c>
      <c r="B47" s="25">
        <v>8</v>
      </c>
      <c r="C47" s="25">
        <v>1</v>
      </c>
      <c r="D47" s="27"/>
      <c r="E47" s="25">
        <v>12</v>
      </c>
      <c r="F47" s="27">
        <v>0</v>
      </c>
      <c r="G47" s="27">
        <v>0</v>
      </c>
      <c r="H47" s="27">
        <v>0</v>
      </c>
      <c r="I47" s="25" t="s">
        <v>9</v>
      </c>
      <c r="J47" s="25" t="s">
        <v>9</v>
      </c>
      <c r="K47" s="25">
        <v>3</v>
      </c>
      <c r="L47" s="25">
        <f>SUM(B47:K47)</f>
        <v>24</v>
      </c>
      <c r="M47" s="26"/>
      <c r="N47" s="26"/>
    </row>
    <row r="48" spans="1:14" ht="15" customHeight="1" x14ac:dyDescent="0.25">
      <c r="A48" s="24">
        <v>43191</v>
      </c>
      <c r="B48" s="25">
        <v>9</v>
      </c>
      <c r="C48" s="25">
        <v>1</v>
      </c>
      <c r="D48" s="27">
        <v>0</v>
      </c>
      <c r="E48" s="25">
        <v>9</v>
      </c>
      <c r="F48" s="27">
        <v>0</v>
      </c>
      <c r="G48" s="27">
        <v>0</v>
      </c>
      <c r="H48" s="27">
        <v>0</v>
      </c>
      <c r="I48" s="25" t="s">
        <v>9</v>
      </c>
      <c r="J48" s="25" t="s">
        <v>9</v>
      </c>
      <c r="K48" s="25">
        <v>8</v>
      </c>
      <c r="L48" s="25">
        <f>SUM(B48:K48)</f>
        <v>27</v>
      </c>
      <c r="M48" s="26"/>
      <c r="N48" s="26"/>
    </row>
    <row r="49" spans="1:14" ht="15" customHeight="1" x14ac:dyDescent="0.25">
      <c r="A49" s="24">
        <v>43221</v>
      </c>
      <c r="B49" s="25">
        <v>9</v>
      </c>
      <c r="C49" s="25">
        <v>1</v>
      </c>
      <c r="D49" s="25">
        <v>1</v>
      </c>
      <c r="E49" s="25">
        <v>9</v>
      </c>
      <c r="F49" s="27">
        <v>0</v>
      </c>
      <c r="G49" s="27">
        <v>0</v>
      </c>
      <c r="H49" s="27">
        <v>0</v>
      </c>
      <c r="I49" s="25" t="s">
        <v>9</v>
      </c>
      <c r="J49" s="25" t="s">
        <v>9</v>
      </c>
      <c r="K49" s="25">
        <v>1</v>
      </c>
      <c r="L49" s="25">
        <f t="shared" ref="L49:L52" si="28">SUM(B49:K49)</f>
        <v>21</v>
      </c>
      <c r="M49" s="26"/>
      <c r="N49" s="26"/>
    </row>
    <row r="50" spans="1:14" ht="15" customHeight="1" x14ac:dyDescent="0.25">
      <c r="A50" s="24">
        <v>43252</v>
      </c>
      <c r="B50" s="25">
        <v>5</v>
      </c>
      <c r="C50" s="25">
        <v>2</v>
      </c>
      <c r="D50" s="25">
        <v>1</v>
      </c>
      <c r="E50" s="25">
        <v>15</v>
      </c>
      <c r="F50" s="27">
        <v>0</v>
      </c>
      <c r="G50" s="27">
        <v>0</v>
      </c>
      <c r="H50" s="27">
        <v>0</v>
      </c>
      <c r="I50" s="25" t="s">
        <v>9</v>
      </c>
      <c r="J50" s="25" t="s">
        <v>9</v>
      </c>
      <c r="K50" s="25">
        <v>1</v>
      </c>
      <c r="L50" s="25">
        <f t="shared" si="28"/>
        <v>24</v>
      </c>
      <c r="M50" s="26"/>
      <c r="N50" s="26"/>
    </row>
    <row r="51" spans="1:14" ht="15" customHeight="1" x14ac:dyDescent="0.25">
      <c r="A51" s="24">
        <v>43282</v>
      </c>
      <c r="B51" s="25">
        <v>6</v>
      </c>
      <c r="C51" s="25">
        <v>1</v>
      </c>
      <c r="D51" s="27">
        <v>0</v>
      </c>
      <c r="E51" s="25">
        <v>9</v>
      </c>
      <c r="F51" s="27">
        <v>0</v>
      </c>
      <c r="G51" s="27">
        <v>0</v>
      </c>
      <c r="H51" s="27">
        <v>0</v>
      </c>
      <c r="I51" s="25" t="s">
        <v>9</v>
      </c>
      <c r="J51" s="25" t="s">
        <v>9</v>
      </c>
      <c r="K51" s="25">
        <v>3</v>
      </c>
      <c r="L51" s="25">
        <f t="shared" si="28"/>
        <v>19</v>
      </c>
      <c r="M51" s="26"/>
      <c r="N51" s="26"/>
    </row>
    <row r="52" spans="1:14" ht="15" customHeight="1" x14ac:dyDescent="0.25">
      <c r="A52" s="24">
        <v>43313</v>
      </c>
      <c r="B52" s="25">
        <v>7</v>
      </c>
      <c r="C52" s="25">
        <v>7</v>
      </c>
      <c r="D52" s="27">
        <v>0</v>
      </c>
      <c r="E52" s="25">
        <v>11</v>
      </c>
      <c r="F52" s="27">
        <v>0</v>
      </c>
      <c r="G52" s="27">
        <v>0</v>
      </c>
      <c r="H52" s="25">
        <v>1</v>
      </c>
      <c r="I52" s="25" t="s">
        <v>9</v>
      </c>
      <c r="J52" s="25" t="s">
        <v>9</v>
      </c>
      <c r="K52" s="27">
        <v>0</v>
      </c>
      <c r="L52" s="25">
        <f t="shared" si="28"/>
        <v>26</v>
      </c>
      <c r="M52" s="26"/>
      <c r="N52" s="26"/>
    </row>
    <row r="53" spans="1:14" ht="15" customHeight="1" x14ac:dyDescent="0.25">
      <c r="A53" s="24">
        <v>43344</v>
      </c>
      <c r="B53" s="25">
        <v>6</v>
      </c>
      <c r="C53" s="25">
        <v>1</v>
      </c>
      <c r="D53" s="27">
        <v>0</v>
      </c>
      <c r="E53" s="25">
        <v>12</v>
      </c>
      <c r="F53" s="27">
        <v>0</v>
      </c>
      <c r="G53" s="27">
        <v>0</v>
      </c>
      <c r="H53" s="27">
        <v>0</v>
      </c>
      <c r="I53" s="25" t="s">
        <v>9</v>
      </c>
      <c r="J53" s="25" t="s">
        <v>9</v>
      </c>
      <c r="K53" s="25">
        <v>5</v>
      </c>
      <c r="L53" s="25">
        <v>24</v>
      </c>
      <c r="M53" s="26"/>
      <c r="N53" s="26"/>
    </row>
    <row r="54" spans="1:14" ht="15" customHeight="1" x14ac:dyDescent="0.25">
      <c r="A54" s="24">
        <v>43374</v>
      </c>
      <c r="B54" s="25">
        <v>7</v>
      </c>
      <c r="C54" s="27">
        <v>0</v>
      </c>
      <c r="D54" s="25">
        <v>1</v>
      </c>
      <c r="E54" s="25">
        <v>9</v>
      </c>
      <c r="F54" s="27">
        <v>0</v>
      </c>
      <c r="G54" s="27">
        <v>0</v>
      </c>
      <c r="H54" s="27">
        <v>0</v>
      </c>
      <c r="I54" s="25" t="s">
        <v>9</v>
      </c>
      <c r="J54" s="25" t="s">
        <v>9</v>
      </c>
      <c r="K54" s="25">
        <v>1</v>
      </c>
      <c r="L54" s="25">
        <v>18</v>
      </c>
      <c r="M54" s="26"/>
      <c r="N54" s="26"/>
    </row>
    <row r="55" spans="1:14" ht="15" customHeight="1" x14ac:dyDescent="0.25">
      <c r="A55" s="24">
        <v>43405</v>
      </c>
      <c r="B55" s="25">
        <v>8</v>
      </c>
      <c r="C55" s="25">
        <v>2</v>
      </c>
      <c r="D55" s="27">
        <v>0</v>
      </c>
      <c r="E55" s="25">
        <v>9</v>
      </c>
      <c r="F55" s="27">
        <v>0</v>
      </c>
      <c r="G55" s="27">
        <v>0</v>
      </c>
      <c r="H55" s="27">
        <v>0</v>
      </c>
      <c r="I55" s="25" t="s">
        <v>9</v>
      </c>
      <c r="J55" s="25" t="s">
        <v>9</v>
      </c>
      <c r="K55" s="25">
        <v>3</v>
      </c>
      <c r="L55" s="25">
        <f>SUM(B55:K55)</f>
        <v>22</v>
      </c>
      <c r="M55" s="26"/>
      <c r="N55" s="26"/>
    </row>
    <row r="56" spans="1:14" ht="15" customHeight="1" x14ac:dyDescent="0.25">
      <c r="A56" s="24">
        <v>43435</v>
      </c>
      <c r="B56" s="25">
        <v>4</v>
      </c>
      <c r="C56" s="25">
        <v>2</v>
      </c>
      <c r="D56" s="25">
        <v>1</v>
      </c>
      <c r="E56" s="25">
        <v>10</v>
      </c>
      <c r="F56" s="27">
        <v>0</v>
      </c>
      <c r="G56" s="27">
        <v>0</v>
      </c>
      <c r="H56" s="25">
        <v>1</v>
      </c>
      <c r="I56" s="25" t="s">
        <v>9</v>
      </c>
      <c r="J56" s="25" t="s">
        <v>9</v>
      </c>
      <c r="K56" s="25">
        <v>3</v>
      </c>
      <c r="L56" s="25">
        <v>21</v>
      </c>
      <c r="M56" s="26"/>
      <c r="N56" s="26"/>
    </row>
    <row r="57" spans="1:14" ht="15" customHeight="1" x14ac:dyDescent="0.25">
      <c r="A57" s="21" t="s">
        <v>17</v>
      </c>
      <c r="B57" s="50">
        <f>SUM(B58:B69)</f>
        <v>77</v>
      </c>
      <c r="C57" s="50">
        <f t="shared" ref="C57:L57" si="29">SUM(C58:C69)</f>
        <v>15</v>
      </c>
      <c r="D57" s="50">
        <f t="shared" si="29"/>
        <v>8</v>
      </c>
      <c r="E57" s="50">
        <f t="shared" si="29"/>
        <v>113</v>
      </c>
      <c r="F57" s="50">
        <f t="shared" si="29"/>
        <v>1</v>
      </c>
      <c r="G57" s="50">
        <f t="shared" si="29"/>
        <v>1</v>
      </c>
      <c r="H57" s="50">
        <f t="shared" si="29"/>
        <v>8</v>
      </c>
      <c r="I57" s="23" t="s">
        <v>9</v>
      </c>
      <c r="J57" s="23" t="s">
        <v>9</v>
      </c>
      <c r="K57" s="50">
        <f t="shared" si="29"/>
        <v>36</v>
      </c>
      <c r="L57" s="50">
        <f t="shared" si="29"/>
        <v>259</v>
      </c>
      <c r="M57" s="26"/>
      <c r="N57" s="26"/>
    </row>
    <row r="58" spans="1:14" ht="15" customHeight="1" x14ac:dyDescent="0.25">
      <c r="A58" s="24">
        <v>43466</v>
      </c>
      <c r="B58" s="25">
        <v>10</v>
      </c>
      <c r="C58" s="25">
        <v>2</v>
      </c>
      <c r="D58" s="25">
        <v>0</v>
      </c>
      <c r="E58" s="25">
        <v>7</v>
      </c>
      <c r="F58" s="25">
        <v>0</v>
      </c>
      <c r="G58" s="25">
        <v>0</v>
      </c>
      <c r="H58" s="25">
        <v>0</v>
      </c>
      <c r="I58" s="25" t="s">
        <v>9</v>
      </c>
      <c r="J58" s="25" t="s">
        <v>9</v>
      </c>
      <c r="K58" s="25">
        <v>2</v>
      </c>
      <c r="L58" s="25">
        <f t="shared" ref="L58:L68" si="30">SUM(B58:K58)</f>
        <v>21</v>
      </c>
      <c r="M58" s="26"/>
      <c r="N58" s="26"/>
    </row>
    <row r="59" spans="1:14" ht="15" customHeight="1" x14ac:dyDescent="0.25">
      <c r="A59" s="24">
        <v>43497</v>
      </c>
      <c r="B59" s="25">
        <v>11</v>
      </c>
      <c r="C59" s="25">
        <v>0</v>
      </c>
      <c r="D59" s="25">
        <v>0</v>
      </c>
      <c r="E59" s="25">
        <v>11</v>
      </c>
      <c r="F59" s="25">
        <v>0</v>
      </c>
      <c r="G59" s="25">
        <v>0</v>
      </c>
      <c r="H59" s="25">
        <v>1</v>
      </c>
      <c r="I59" s="25" t="s">
        <v>9</v>
      </c>
      <c r="J59" s="25" t="s">
        <v>9</v>
      </c>
      <c r="K59" s="25">
        <v>2</v>
      </c>
      <c r="L59" s="25">
        <f t="shared" si="30"/>
        <v>25</v>
      </c>
      <c r="M59" s="26"/>
      <c r="N59" s="26"/>
    </row>
    <row r="60" spans="1:14" ht="15" customHeight="1" x14ac:dyDescent="0.25">
      <c r="A60" s="24">
        <v>43525</v>
      </c>
      <c r="B60" s="25">
        <v>5</v>
      </c>
      <c r="C60" s="25">
        <v>3</v>
      </c>
      <c r="D60" s="25">
        <v>1</v>
      </c>
      <c r="E60" s="25">
        <v>13</v>
      </c>
      <c r="F60" s="25">
        <v>1</v>
      </c>
      <c r="G60" s="25">
        <v>1</v>
      </c>
      <c r="H60" s="25">
        <v>0</v>
      </c>
      <c r="I60" s="25" t="s">
        <v>9</v>
      </c>
      <c r="J60" s="25" t="s">
        <v>9</v>
      </c>
      <c r="K60" s="25">
        <v>4</v>
      </c>
      <c r="L60" s="25">
        <f t="shared" si="30"/>
        <v>28</v>
      </c>
      <c r="M60" s="26"/>
      <c r="N60" s="26"/>
    </row>
    <row r="61" spans="1:14" ht="15" customHeight="1" x14ac:dyDescent="0.25">
      <c r="A61" s="24">
        <v>43556</v>
      </c>
      <c r="B61" s="25">
        <v>8</v>
      </c>
      <c r="C61" s="25">
        <v>2</v>
      </c>
      <c r="D61" s="25">
        <v>1</v>
      </c>
      <c r="E61" s="25">
        <v>10</v>
      </c>
      <c r="F61" s="25">
        <v>0</v>
      </c>
      <c r="G61" s="25">
        <v>0</v>
      </c>
      <c r="H61" s="25">
        <v>0</v>
      </c>
      <c r="I61" s="25" t="s">
        <v>9</v>
      </c>
      <c r="J61" s="25" t="s">
        <v>9</v>
      </c>
      <c r="K61" s="25">
        <v>2</v>
      </c>
      <c r="L61" s="25">
        <f t="shared" si="30"/>
        <v>23</v>
      </c>
      <c r="M61" s="26"/>
      <c r="N61" s="26"/>
    </row>
    <row r="62" spans="1:14" ht="15" customHeight="1" x14ac:dyDescent="0.25">
      <c r="A62" s="24">
        <v>43586</v>
      </c>
      <c r="B62" s="25">
        <v>10</v>
      </c>
      <c r="C62" s="25">
        <v>0</v>
      </c>
      <c r="D62" s="25">
        <v>0</v>
      </c>
      <c r="E62" s="25">
        <v>6</v>
      </c>
      <c r="F62" s="25">
        <v>0</v>
      </c>
      <c r="G62" s="25">
        <v>0</v>
      </c>
      <c r="H62" s="25">
        <v>1</v>
      </c>
      <c r="I62" s="27" t="s">
        <v>9</v>
      </c>
      <c r="J62" s="27" t="s">
        <v>9</v>
      </c>
      <c r="K62" s="25">
        <v>4</v>
      </c>
      <c r="L62" s="25">
        <f t="shared" si="30"/>
        <v>21</v>
      </c>
      <c r="M62" s="26"/>
      <c r="N62" s="26"/>
    </row>
    <row r="63" spans="1:14" ht="15" customHeight="1" x14ac:dyDescent="0.25">
      <c r="A63" s="24">
        <v>43617</v>
      </c>
      <c r="B63" s="25">
        <v>2</v>
      </c>
      <c r="C63" s="25">
        <v>1</v>
      </c>
      <c r="D63" s="25">
        <v>2</v>
      </c>
      <c r="E63" s="25">
        <v>8</v>
      </c>
      <c r="F63" s="25">
        <v>0</v>
      </c>
      <c r="G63" s="25">
        <v>0</v>
      </c>
      <c r="H63" s="25">
        <v>0</v>
      </c>
      <c r="I63" s="27" t="s">
        <v>9</v>
      </c>
      <c r="J63" s="27" t="s">
        <v>9</v>
      </c>
      <c r="K63" s="25">
        <v>2</v>
      </c>
      <c r="L63" s="25">
        <f t="shared" si="30"/>
        <v>15</v>
      </c>
      <c r="M63" s="26"/>
      <c r="N63" s="26"/>
    </row>
    <row r="64" spans="1:14" ht="15" customHeight="1" x14ac:dyDescent="0.25">
      <c r="A64" s="24">
        <v>43647</v>
      </c>
      <c r="B64" s="25">
        <v>5</v>
      </c>
      <c r="C64" s="25">
        <v>2</v>
      </c>
      <c r="D64" s="25">
        <v>0</v>
      </c>
      <c r="E64" s="25">
        <v>5</v>
      </c>
      <c r="F64" s="25">
        <v>0</v>
      </c>
      <c r="G64" s="25">
        <v>0</v>
      </c>
      <c r="H64" s="25">
        <v>0</v>
      </c>
      <c r="I64" s="27" t="s">
        <v>9</v>
      </c>
      <c r="J64" s="27" t="s">
        <v>9</v>
      </c>
      <c r="K64" s="25">
        <v>5</v>
      </c>
      <c r="L64" s="25">
        <f t="shared" si="30"/>
        <v>17</v>
      </c>
      <c r="M64" s="26"/>
      <c r="N64" s="26"/>
    </row>
    <row r="65" spans="1:14" ht="15" customHeight="1" x14ac:dyDescent="0.25">
      <c r="A65" s="24">
        <v>43678</v>
      </c>
      <c r="B65" s="25">
        <v>6</v>
      </c>
      <c r="C65" s="25">
        <v>2</v>
      </c>
      <c r="D65" s="25">
        <v>1</v>
      </c>
      <c r="E65" s="25">
        <v>4</v>
      </c>
      <c r="F65" s="25">
        <v>0</v>
      </c>
      <c r="G65" s="25">
        <v>0</v>
      </c>
      <c r="H65" s="25">
        <v>2</v>
      </c>
      <c r="I65" s="27" t="s">
        <v>9</v>
      </c>
      <c r="J65" s="27" t="s">
        <v>9</v>
      </c>
      <c r="K65" s="25">
        <v>1</v>
      </c>
      <c r="L65" s="25">
        <f t="shared" si="30"/>
        <v>16</v>
      </c>
      <c r="M65" s="26"/>
      <c r="N65" s="26"/>
    </row>
    <row r="66" spans="1:14" ht="15" customHeight="1" x14ac:dyDescent="0.25">
      <c r="A66" s="24">
        <v>43709</v>
      </c>
      <c r="B66" s="25">
        <v>6</v>
      </c>
      <c r="C66" s="25">
        <v>1</v>
      </c>
      <c r="D66" s="25">
        <v>0</v>
      </c>
      <c r="E66" s="25">
        <v>16</v>
      </c>
      <c r="F66" s="25">
        <v>0</v>
      </c>
      <c r="G66" s="25">
        <v>0</v>
      </c>
      <c r="H66" s="25">
        <v>0</v>
      </c>
      <c r="I66" s="27" t="s">
        <v>9</v>
      </c>
      <c r="J66" s="27" t="s">
        <v>9</v>
      </c>
      <c r="K66" s="25">
        <v>1</v>
      </c>
      <c r="L66" s="25">
        <f t="shared" si="30"/>
        <v>24</v>
      </c>
      <c r="M66" s="26"/>
      <c r="N66" s="26"/>
    </row>
    <row r="67" spans="1:14" ht="15" customHeight="1" x14ac:dyDescent="0.25">
      <c r="A67" s="24">
        <v>43739</v>
      </c>
      <c r="B67" s="25">
        <v>4</v>
      </c>
      <c r="C67" s="25">
        <v>0</v>
      </c>
      <c r="D67" s="25">
        <v>0</v>
      </c>
      <c r="E67" s="25">
        <v>10</v>
      </c>
      <c r="F67" s="25">
        <v>0</v>
      </c>
      <c r="G67" s="25">
        <v>0</v>
      </c>
      <c r="H67" s="25">
        <v>3</v>
      </c>
      <c r="I67" s="27" t="s">
        <v>9</v>
      </c>
      <c r="J67" s="27" t="s">
        <v>9</v>
      </c>
      <c r="K67" s="25">
        <v>8</v>
      </c>
      <c r="L67" s="25">
        <f t="shared" si="30"/>
        <v>25</v>
      </c>
      <c r="M67" s="26"/>
      <c r="N67" s="26"/>
    </row>
    <row r="68" spans="1:14" ht="15" customHeight="1" x14ac:dyDescent="0.25">
      <c r="A68" s="24">
        <v>43770</v>
      </c>
      <c r="B68" s="25">
        <v>6</v>
      </c>
      <c r="C68" s="25">
        <v>1</v>
      </c>
      <c r="D68" s="25">
        <v>2</v>
      </c>
      <c r="E68" s="25">
        <v>11</v>
      </c>
      <c r="F68" s="25">
        <v>0</v>
      </c>
      <c r="G68" s="25">
        <v>0</v>
      </c>
      <c r="H68" s="25">
        <v>1</v>
      </c>
      <c r="I68" s="27" t="s">
        <v>9</v>
      </c>
      <c r="J68" s="27" t="s">
        <v>9</v>
      </c>
      <c r="K68" s="25">
        <v>2</v>
      </c>
      <c r="L68" s="25">
        <f t="shared" si="30"/>
        <v>23</v>
      </c>
      <c r="M68" s="26"/>
      <c r="N68" s="26"/>
    </row>
    <row r="69" spans="1:14" ht="15" customHeight="1" x14ac:dyDescent="0.25">
      <c r="A69" s="24">
        <v>43800</v>
      </c>
      <c r="B69" s="25">
        <v>4</v>
      </c>
      <c r="C69" s="25">
        <v>1</v>
      </c>
      <c r="D69" s="25">
        <v>1</v>
      </c>
      <c r="E69" s="25">
        <v>12</v>
      </c>
      <c r="F69" s="25">
        <v>0</v>
      </c>
      <c r="G69" s="25">
        <v>0</v>
      </c>
      <c r="H69" s="25">
        <v>0</v>
      </c>
      <c r="I69" s="27" t="s">
        <v>9</v>
      </c>
      <c r="J69" s="27" t="s">
        <v>9</v>
      </c>
      <c r="K69" s="25">
        <v>3</v>
      </c>
      <c r="L69" s="25">
        <f>+SUM(B69:K69)</f>
        <v>21</v>
      </c>
      <c r="M69" s="26"/>
      <c r="N69" s="26"/>
    </row>
    <row r="70" spans="1:14" ht="15" customHeight="1" x14ac:dyDescent="0.25">
      <c r="A70" s="21" t="s">
        <v>37</v>
      </c>
      <c r="B70" s="50">
        <f>SUM(B71:B82)</f>
        <v>54</v>
      </c>
      <c r="C70" s="50">
        <f t="shared" ref="C70:H70" si="31">SUM(C71:C82)</f>
        <v>12</v>
      </c>
      <c r="D70" s="50">
        <f t="shared" si="31"/>
        <v>3</v>
      </c>
      <c r="E70" s="50">
        <f t="shared" si="31"/>
        <v>72</v>
      </c>
      <c r="F70" s="50">
        <f t="shared" si="31"/>
        <v>2</v>
      </c>
      <c r="G70" s="50">
        <f t="shared" si="31"/>
        <v>0</v>
      </c>
      <c r="H70" s="50">
        <f t="shared" si="31"/>
        <v>4</v>
      </c>
      <c r="I70" s="23" t="s">
        <v>9</v>
      </c>
      <c r="J70" s="23" t="s">
        <v>9</v>
      </c>
      <c r="K70" s="50">
        <f>SUM(K71:K82)</f>
        <v>26</v>
      </c>
      <c r="L70" s="50">
        <f>SUM(L71:L82)</f>
        <v>173</v>
      </c>
      <c r="M70" s="26"/>
      <c r="N70" s="26"/>
    </row>
    <row r="71" spans="1:14" ht="15" customHeight="1" x14ac:dyDescent="0.25">
      <c r="A71" s="24">
        <v>43831</v>
      </c>
      <c r="B71" s="25">
        <v>8</v>
      </c>
      <c r="C71" s="25">
        <v>2</v>
      </c>
      <c r="D71" s="25">
        <v>0</v>
      </c>
      <c r="E71" s="25">
        <v>7</v>
      </c>
      <c r="F71" s="25">
        <v>1</v>
      </c>
      <c r="G71" s="25">
        <v>0</v>
      </c>
      <c r="H71" s="25">
        <v>0</v>
      </c>
      <c r="I71" s="27" t="s">
        <v>9</v>
      </c>
      <c r="J71" s="27" t="s">
        <v>9</v>
      </c>
      <c r="K71" s="25">
        <v>2</v>
      </c>
      <c r="L71" s="25">
        <f t="shared" ref="L71:L82" si="32">SUM(B71:K71)</f>
        <v>20</v>
      </c>
      <c r="M71" s="26"/>
      <c r="N71" s="26"/>
    </row>
    <row r="72" spans="1:14" s="20" customFormat="1" ht="15" customHeight="1" x14ac:dyDescent="0.25">
      <c r="A72" s="24">
        <v>43862</v>
      </c>
      <c r="B72" s="25">
        <v>1</v>
      </c>
      <c r="C72" s="25">
        <v>1</v>
      </c>
      <c r="D72" s="25">
        <v>1</v>
      </c>
      <c r="E72" s="25">
        <v>9</v>
      </c>
      <c r="F72" s="25">
        <v>0</v>
      </c>
      <c r="G72" s="25">
        <v>0</v>
      </c>
      <c r="H72" s="25">
        <v>1</v>
      </c>
      <c r="I72" s="25" t="s">
        <v>9</v>
      </c>
      <c r="J72" s="25" t="s">
        <v>9</v>
      </c>
      <c r="K72" s="25">
        <v>3</v>
      </c>
      <c r="L72" s="25">
        <f t="shared" si="32"/>
        <v>16</v>
      </c>
    </row>
    <row r="73" spans="1:14" s="20" customFormat="1" ht="15" customHeight="1" x14ac:dyDescent="0.25">
      <c r="A73" s="24">
        <v>43891</v>
      </c>
      <c r="B73" s="25">
        <v>4</v>
      </c>
      <c r="C73" s="25">
        <v>2</v>
      </c>
      <c r="D73" s="25">
        <v>0</v>
      </c>
      <c r="E73" s="25">
        <v>7</v>
      </c>
      <c r="F73" s="25">
        <v>1</v>
      </c>
      <c r="G73" s="25">
        <v>0</v>
      </c>
      <c r="H73" s="25">
        <v>0</v>
      </c>
      <c r="I73" s="25" t="s">
        <v>9</v>
      </c>
      <c r="J73" s="25" t="s">
        <v>9</v>
      </c>
      <c r="K73" s="25">
        <v>6</v>
      </c>
      <c r="L73" s="25">
        <f t="shared" si="32"/>
        <v>20</v>
      </c>
    </row>
    <row r="74" spans="1:14" s="20" customFormat="1" ht="15" customHeight="1" x14ac:dyDescent="0.25">
      <c r="A74" s="24">
        <v>43922</v>
      </c>
      <c r="B74" s="25">
        <v>1</v>
      </c>
      <c r="C74" s="25">
        <v>0</v>
      </c>
      <c r="D74" s="25">
        <v>0</v>
      </c>
      <c r="E74" s="25">
        <v>3</v>
      </c>
      <c r="F74" s="25">
        <v>0</v>
      </c>
      <c r="G74" s="25">
        <v>0</v>
      </c>
      <c r="H74" s="25">
        <v>0</v>
      </c>
      <c r="I74" s="25" t="s">
        <v>9</v>
      </c>
      <c r="J74" s="25" t="s">
        <v>9</v>
      </c>
      <c r="K74" s="25">
        <v>1</v>
      </c>
      <c r="L74" s="25">
        <f t="shared" si="32"/>
        <v>5</v>
      </c>
    </row>
    <row r="75" spans="1:14" ht="15" customHeight="1" x14ac:dyDescent="0.25">
      <c r="A75" s="24">
        <v>43952</v>
      </c>
      <c r="B75" s="25">
        <v>8</v>
      </c>
      <c r="C75" s="25">
        <v>1</v>
      </c>
      <c r="D75" s="25">
        <v>0</v>
      </c>
      <c r="E75" s="25">
        <v>2</v>
      </c>
      <c r="F75" s="25">
        <v>0</v>
      </c>
      <c r="G75" s="25">
        <v>0</v>
      </c>
      <c r="H75" s="25">
        <v>0</v>
      </c>
      <c r="I75" s="27" t="s">
        <v>9</v>
      </c>
      <c r="J75" s="27" t="s">
        <v>9</v>
      </c>
      <c r="K75" s="25">
        <v>1</v>
      </c>
      <c r="L75" s="25">
        <f t="shared" si="32"/>
        <v>12</v>
      </c>
    </row>
    <row r="76" spans="1:14" ht="15" customHeight="1" x14ac:dyDescent="0.25">
      <c r="A76" s="24">
        <v>43983</v>
      </c>
      <c r="B76" s="25">
        <v>4</v>
      </c>
      <c r="C76" s="25">
        <v>0</v>
      </c>
      <c r="D76" s="25">
        <v>0</v>
      </c>
      <c r="E76" s="25">
        <v>4</v>
      </c>
      <c r="F76" s="25">
        <v>0</v>
      </c>
      <c r="G76" s="25">
        <v>0</v>
      </c>
      <c r="H76" s="25">
        <v>0</v>
      </c>
      <c r="I76" s="27" t="s">
        <v>9</v>
      </c>
      <c r="J76" s="27" t="s">
        <v>9</v>
      </c>
      <c r="K76" s="25">
        <v>1</v>
      </c>
      <c r="L76" s="25">
        <f t="shared" si="32"/>
        <v>9</v>
      </c>
    </row>
    <row r="77" spans="1:14" s="20" customFormat="1" ht="15" customHeight="1" x14ac:dyDescent="0.25">
      <c r="A77" s="24">
        <v>44013</v>
      </c>
      <c r="B77" s="25">
        <v>5</v>
      </c>
      <c r="C77" s="25">
        <v>0</v>
      </c>
      <c r="D77" s="25">
        <v>1</v>
      </c>
      <c r="E77" s="25">
        <v>4</v>
      </c>
      <c r="F77" s="25">
        <v>0</v>
      </c>
      <c r="G77" s="25">
        <v>0</v>
      </c>
      <c r="H77" s="25">
        <v>0</v>
      </c>
      <c r="I77" s="27" t="s">
        <v>9</v>
      </c>
      <c r="J77" s="27" t="s">
        <v>9</v>
      </c>
      <c r="K77" s="25">
        <v>1</v>
      </c>
      <c r="L77" s="25">
        <f t="shared" si="32"/>
        <v>11</v>
      </c>
    </row>
    <row r="78" spans="1:14" ht="15" customHeight="1" x14ac:dyDescent="0.25">
      <c r="A78" s="24">
        <v>44044</v>
      </c>
      <c r="B78" s="25">
        <v>2</v>
      </c>
      <c r="C78" s="25">
        <v>1</v>
      </c>
      <c r="D78" s="25">
        <v>1</v>
      </c>
      <c r="E78" s="25">
        <v>8</v>
      </c>
      <c r="F78" s="25">
        <v>0</v>
      </c>
      <c r="G78" s="25">
        <v>0</v>
      </c>
      <c r="H78" s="25">
        <v>0</v>
      </c>
      <c r="I78" s="27" t="s">
        <v>9</v>
      </c>
      <c r="J78" s="27" t="s">
        <v>9</v>
      </c>
      <c r="K78" s="25">
        <v>2</v>
      </c>
      <c r="L78" s="25">
        <f t="shared" si="32"/>
        <v>14</v>
      </c>
    </row>
    <row r="79" spans="1:14" ht="15" customHeight="1" x14ac:dyDescent="0.25">
      <c r="A79" s="24">
        <v>44075</v>
      </c>
      <c r="B79" s="25">
        <v>8</v>
      </c>
      <c r="C79" s="25">
        <v>2</v>
      </c>
      <c r="D79" s="25">
        <v>0</v>
      </c>
      <c r="E79" s="25">
        <v>7</v>
      </c>
      <c r="F79" s="25">
        <v>0</v>
      </c>
      <c r="G79" s="25">
        <v>0</v>
      </c>
      <c r="H79" s="25">
        <v>0</v>
      </c>
      <c r="I79" s="27" t="s">
        <v>9</v>
      </c>
      <c r="J79" s="27" t="s">
        <v>9</v>
      </c>
      <c r="K79" s="25">
        <v>1</v>
      </c>
      <c r="L79" s="25">
        <f t="shared" si="32"/>
        <v>18</v>
      </c>
    </row>
    <row r="80" spans="1:14" ht="15" customHeight="1" x14ac:dyDescent="0.25">
      <c r="A80" s="24">
        <v>44105</v>
      </c>
      <c r="B80" s="25">
        <v>6</v>
      </c>
      <c r="C80" s="25">
        <v>0</v>
      </c>
      <c r="D80" s="25">
        <v>0</v>
      </c>
      <c r="E80" s="25">
        <v>7</v>
      </c>
      <c r="F80" s="25">
        <v>0</v>
      </c>
      <c r="G80" s="25">
        <v>0</v>
      </c>
      <c r="H80" s="25">
        <v>1</v>
      </c>
      <c r="I80" s="27" t="s">
        <v>9</v>
      </c>
      <c r="J80" s="27" t="s">
        <v>9</v>
      </c>
      <c r="K80" s="25">
        <v>1</v>
      </c>
      <c r="L80" s="25">
        <f t="shared" si="32"/>
        <v>15</v>
      </c>
    </row>
    <row r="81" spans="1:13" ht="15" customHeight="1" x14ac:dyDescent="0.25">
      <c r="A81" s="24">
        <v>44136</v>
      </c>
      <c r="B81" s="25">
        <v>2</v>
      </c>
      <c r="C81" s="25">
        <v>1</v>
      </c>
      <c r="D81" s="25">
        <v>0</v>
      </c>
      <c r="E81" s="25">
        <v>5</v>
      </c>
      <c r="F81" s="25">
        <v>0</v>
      </c>
      <c r="G81" s="25">
        <v>0</v>
      </c>
      <c r="H81" s="25">
        <v>1</v>
      </c>
      <c r="I81" s="27" t="s">
        <v>9</v>
      </c>
      <c r="J81" s="27" t="s">
        <v>9</v>
      </c>
      <c r="K81" s="25">
        <v>3</v>
      </c>
      <c r="L81" s="25">
        <f t="shared" si="32"/>
        <v>12</v>
      </c>
    </row>
    <row r="82" spans="1:13" ht="15" customHeight="1" x14ac:dyDescent="0.25">
      <c r="A82" s="24">
        <v>44166</v>
      </c>
      <c r="B82" s="25">
        <v>5</v>
      </c>
      <c r="C82" s="25">
        <v>2</v>
      </c>
      <c r="D82" s="25">
        <v>0</v>
      </c>
      <c r="E82" s="25">
        <v>9</v>
      </c>
      <c r="F82" s="25">
        <v>0</v>
      </c>
      <c r="G82" s="25">
        <v>0</v>
      </c>
      <c r="H82" s="25">
        <v>1</v>
      </c>
      <c r="I82" s="27" t="s">
        <v>9</v>
      </c>
      <c r="J82" s="27" t="s">
        <v>9</v>
      </c>
      <c r="K82" s="25">
        <v>4</v>
      </c>
      <c r="L82" s="25">
        <f t="shared" si="32"/>
        <v>21</v>
      </c>
    </row>
    <row r="83" spans="1:13" ht="15" customHeight="1" x14ac:dyDescent="0.25">
      <c r="A83" s="21" t="s">
        <v>38</v>
      </c>
      <c r="B83" s="50">
        <f>SUM(B84:B95)</f>
        <v>61</v>
      </c>
      <c r="C83" s="50">
        <f t="shared" ref="C83:H83" si="33">SUM(C84:C95)</f>
        <v>14</v>
      </c>
      <c r="D83" s="50">
        <f t="shared" si="33"/>
        <v>5</v>
      </c>
      <c r="E83" s="50">
        <f t="shared" si="33"/>
        <v>97</v>
      </c>
      <c r="F83" s="50">
        <f t="shared" si="33"/>
        <v>0</v>
      </c>
      <c r="G83" s="50">
        <f t="shared" si="33"/>
        <v>0</v>
      </c>
      <c r="H83" s="50">
        <f t="shared" si="33"/>
        <v>4</v>
      </c>
      <c r="I83" s="23" t="s">
        <v>9</v>
      </c>
      <c r="J83" s="23" t="s">
        <v>9</v>
      </c>
      <c r="K83" s="50">
        <f>SUM(K84:K95)</f>
        <v>33</v>
      </c>
      <c r="L83" s="50">
        <f>SUM(L84:L95)</f>
        <v>214</v>
      </c>
    </row>
    <row r="84" spans="1:13" ht="15" customHeight="1" x14ac:dyDescent="0.25">
      <c r="A84" s="24">
        <v>44197</v>
      </c>
      <c r="B84" s="25">
        <v>6</v>
      </c>
      <c r="C84" s="25">
        <v>1</v>
      </c>
      <c r="D84" s="25">
        <v>1</v>
      </c>
      <c r="E84" s="25">
        <v>3</v>
      </c>
      <c r="F84" s="25">
        <v>0</v>
      </c>
      <c r="G84" s="25">
        <v>0</v>
      </c>
      <c r="H84" s="25">
        <v>0</v>
      </c>
      <c r="I84" s="27" t="s">
        <v>9</v>
      </c>
      <c r="J84" s="27" t="s">
        <v>9</v>
      </c>
      <c r="K84" s="25">
        <v>10</v>
      </c>
      <c r="L84" s="25">
        <f>SUM(B84:K84)</f>
        <v>21</v>
      </c>
    </row>
    <row r="85" spans="1:13" ht="15" customHeight="1" x14ac:dyDescent="0.25">
      <c r="A85" s="24">
        <v>44228</v>
      </c>
      <c r="B85" s="25">
        <v>6</v>
      </c>
      <c r="C85" s="25">
        <v>3</v>
      </c>
      <c r="D85" s="25">
        <v>1</v>
      </c>
      <c r="E85" s="25">
        <v>8</v>
      </c>
      <c r="F85" s="25">
        <v>0</v>
      </c>
      <c r="G85" s="25">
        <v>0</v>
      </c>
      <c r="H85" s="25">
        <v>0</v>
      </c>
      <c r="I85" s="27" t="s">
        <v>9</v>
      </c>
      <c r="J85" s="27" t="s">
        <v>9</v>
      </c>
      <c r="K85" s="25">
        <v>3</v>
      </c>
      <c r="L85" s="25">
        <f>SUM(B85:K85)</f>
        <v>21</v>
      </c>
    </row>
    <row r="86" spans="1:13" s="20" customFormat="1" ht="15" customHeight="1" x14ac:dyDescent="0.25">
      <c r="A86" s="24">
        <v>44256</v>
      </c>
      <c r="B86" s="25">
        <v>9</v>
      </c>
      <c r="C86" s="25">
        <v>1</v>
      </c>
      <c r="D86" s="25">
        <v>0</v>
      </c>
      <c r="E86" s="25">
        <v>14</v>
      </c>
      <c r="F86" s="25">
        <v>0</v>
      </c>
      <c r="G86" s="25">
        <v>0</v>
      </c>
      <c r="H86" s="25">
        <v>0</v>
      </c>
      <c r="I86" s="27" t="str">
        <f>+I85</f>
        <v>N.A.</v>
      </c>
      <c r="J86" s="27" t="str">
        <f>+J85</f>
        <v>N.A.</v>
      </c>
      <c r="K86" s="25">
        <v>1</v>
      </c>
      <c r="L86" s="25">
        <f>+SUM(B86:K86)</f>
        <v>25</v>
      </c>
    </row>
    <row r="87" spans="1:13" ht="15" customHeight="1" x14ac:dyDescent="0.25">
      <c r="A87" s="24">
        <v>44287</v>
      </c>
      <c r="B87" s="25">
        <v>9</v>
      </c>
      <c r="C87" s="25">
        <v>1</v>
      </c>
      <c r="D87" s="25">
        <v>0</v>
      </c>
      <c r="E87" s="25">
        <v>8</v>
      </c>
      <c r="F87" s="25">
        <v>0</v>
      </c>
      <c r="G87" s="25">
        <v>0</v>
      </c>
      <c r="H87" s="25">
        <v>0</v>
      </c>
      <c r="I87" s="27" t="s">
        <v>9</v>
      </c>
      <c r="J87" s="27" t="s">
        <v>9</v>
      </c>
      <c r="K87" s="25">
        <v>3</v>
      </c>
      <c r="L87" s="25">
        <f>+SUM(B87:K87)</f>
        <v>21</v>
      </c>
    </row>
    <row r="88" spans="1:13" ht="15" customHeight="1" x14ac:dyDescent="0.25">
      <c r="A88" s="24">
        <v>44317</v>
      </c>
      <c r="B88" s="25">
        <v>2</v>
      </c>
      <c r="C88" s="25">
        <v>1</v>
      </c>
      <c r="D88" s="25">
        <v>1</v>
      </c>
      <c r="E88" s="25">
        <v>8</v>
      </c>
      <c r="F88" s="25">
        <v>0</v>
      </c>
      <c r="G88" s="25">
        <v>0</v>
      </c>
      <c r="H88" s="25">
        <v>0</v>
      </c>
      <c r="I88" s="27" t="s">
        <v>9</v>
      </c>
      <c r="J88" s="27" t="s">
        <v>9</v>
      </c>
      <c r="K88" s="25">
        <v>1</v>
      </c>
      <c r="L88" s="25">
        <f t="shared" ref="L88:L94" si="34">+SUM(B88:K88)</f>
        <v>13</v>
      </c>
    </row>
    <row r="89" spans="1:13" ht="15" customHeight="1" x14ac:dyDescent="0.25">
      <c r="A89" s="24">
        <v>44348</v>
      </c>
      <c r="B89" s="25">
        <v>2</v>
      </c>
      <c r="C89" s="25">
        <v>3</v>
      </c>
      <c r="D89" s="25">
        <v>1</v>
      </c>
      <c r="E89" s="25">
        <v>6</v>
      </c>
      <c r="F89" s="25">
        <v>0</v>
      </c>
      <c r="G89" s="25">
        <v>0</v>
      </c>
      <c r="H89" s="25">
        <v>0</v>
      </c>
      <c r="I89" s="27" t="s">
        <v>9</v>
      </c>
      <c r="J89" s="27" t="s">
        <v>9</v>
      </c>
      <c r="K89" s="25">
        <v>3</v>
      </c>
      <c r="L89" s="25">
        <f t="shared" si="34"/>
        <v>15</v>
      </c>
    </row>
    <row r="90" spans="1:13" ht="15" customHeight="1" x14ac:dyDescent="0.25">
      <c r="A90" s="24">
        <v>44378</v>
      </c>
      <c r="B90" s="25">
        <v>1</v>
      </c>
      <c r="C90" s="25">
        <v>1</v>
      </c>
      <c r="D90" s="25">
        <v>0</v>
      </c>
      <c r="E90" s="25">
        <v>11</v>
      </c>
      <c r="F90" s="25">
        <v>0</v>
      </c>
      <c r="G90" s="25">
        <v>0</v>
      </c>
      <c r="H90" s="25">
        <v>0</v>
      </c>
      <c r="I90" s="27" t="s">
        <v>9</v>
      </c>
      <c r="J90" s="27" t="s">
        <v>9</v>
      </c>
      <c r="K90" s="25">
        <v>1</v>
      </c>
      <c r="L90" s="25">
        <f t="shared" si="34"/>
        <v>14</v>
      </c>
    </row>
    <row r="91" spans="1:13" ht="15" customHeight="1" x14ac:dyDescent="0.25">
      <c r="A91" s="24">
        <v>44409</v>
      </c>
      <c r="B91" s="25">
        <v>5</v>
      </c>
      <c r="C91" s="25">
        <v>0</v>
      </c>
      <c r="D91" s="25">
        <v>0</v>
      </c>
      <c r="E91" s="25">
        <v>9</v>
      </c>
      <c r="F91" s="25">
        <v>0</v>
      </c>
      <c r="G91" s="25">
        <v>0</v>
      </c>
      <c r="H91" s="25">
        <v>1</v>
      </c>
      <c r="I91" s="27" t="s">
        <v>9</v>
      </c>
      <c r="J91" s="27" t="s">
        <v>9</v>
      </c>
      <c r="K91" s="25">
        <v>4</v>
      </c>
      <c r="L91" s="25">
        <f t="shared" si="34"/>
        <v>19</v>
      </c>
      <c r="M91" s="20"/>
    </row>
    <row r="92" spans="1:13" s="20" customFormat="1" ht="15" customHeight="1" x14ac:dyDescent="0.25">
      <c r="A92" s="24">
        <v>44440</v>
      </c>
      <c r="B92" s="25">
        <v>3</v>
      </c>
      <c r="C92" s="25">
        <v>2</v>
      </c>
      <c r="D92" s="25">
        <v>0</v>
      </c>
      <c r="E92" s="25">
        <v>6</v>
      </c>
      <c r="F92" s="25">
        <v>0</v>
      </c>
      <c r="G92" s="25">
        <v>0</v>
      </c>
      <c r="H92" s="25">
        <v>0</v>
      </c>
      <c r="I92" s="27" t="s">
        <v>9</v>
      </c>
      <c r="J92" s="27" t="s">
        <v>9</v>
      </c>
      <c r="K92" s="25">
        <v>1</v>
      </c>
      <c r="L92" s="25">
        <f t="shared" si="34"/>
        <v>12</v>
      </c>
    </row>
    <row r="93" spans="1:13" s="20" customFormat="1" ht="15" customHeight="1" x14ac:dyDescent="0.25">
      <c r="A93" s="24">
        <v>44470</v>
      </c>
      <c r="B93" s="25">
        <v>8</v>
      </c>
      <c r="C93" s="25">
        <v>0</v>
      </c>
      <c r="D93" s="25">
        <v>0</v>
      </c>
      <c r="E93" s="25">
        <v>7</v>
      </c>
      <c r="F93" s="25">
        <v>0</v>
      </c>
      <c r="G93" s="25">
        <v>0</v>
      </c>
      <c r="H93" s="25">
        <v>0</v>
      </c>
      <c r="I93" s="27" t="s">
        <v>9</v>
      </c>
      <c r="J93" s="27" t="s">
        <v>9</v>
      </c>
      <c r="K93" s="25">
        <v>2</v>
      </c>
      <c r="L93" s="25">
        <f t="shared" si="34"/>
        <v>17</v>
      </c>
    </row>
    <row r="94" spans="1:13" ht="15" customHeight="1" x14ac:dyDescent="0.25">
      <c r="A94" s="24">
        <v>44501</v>
      </c>
      <c r="B94" s="25">
        <v>5</v>
      </c>
      <c r="C94" s="25">
        <v>0</v>
      </c>
      <c r="D94" s="25">
        <v>0</v>
      </c>
      <c r="E94" s="25">
        <v>6</v>
      </c>
      <c r="F94" s="25">
        <v>0</v>
      </c>
      <c r="G94" s="25">
        <v>0</v>
      </c>
      <c r="H94" s="25">
        <v>2</v>
      </c>
      <c r="I94" s="27" t="s">
        <v>9</v>
      </c>
      <c r="J94" s="27" t="s">
        <v>9</v>
      </c>
      <c r="K94" s="25">
        <v>1</v>
      </c>
      <c r="L94" s="25">
        <f t="shared" si="34"/>
        <v>14</v>
      </c>
      <c r="M94" s="20"/>
    </row>
    <row r="95" spans="1:13" ht="15" customHeight="1" x14ac:dyDescent="0.25">
      <c r="A95" s="24">
        <v>44531</v>
      </c>
      <c r="B95" s="25">
        <v>5</v>
      </c>
      <c r="C95" s="25">
        <v>1</v>
      </c>
      <c r="D95" s="25">
        <v>1</v>
      </c>
      <c r="E95" s="25">
        <v>11</v>
      </c>
      <c r="F95" s="25">
        <v>0</v>
      </c>
      <c r="G95" s="25">
        <v>0</v>
      </c>
      <c r="H95" s="25">
        <v>1</v>
      </c>
      <c r="I95" s="27" t="s">
        <v>9</v>
      </c>
      <c r="J95" s="27" t="s">
        <v>9</v>
      </c>
      <c r="K95" s="25">
        <v>3</v>
      </c>
      <c r="L95" s="25">
        <f t="shared" ref="L95" si="35">+SUM(B95:K95)</f>
        <v>22</v>
      </c>
      <c r="M95" s="20"/>
    </row>
    <row r="96" spans="1:13" ht="15" customHeight="1" x14ac:dyDescent="0.25">
      <c r="A96" s="21" t="s">
        <v>39</v>
      </c>
      <c r="B96" s="22">
        <f>SUM(B97:B115)</f>
        <v>27</v>
      </c>
      <c r="C96" s="22">
        <f t="shared" ref="C96:H96" si="36">SUM(C97:C115)</f>
        <v>3</v>
      </c>
      <c r="D96" s="22">
        <f t="shared" si="36"/>
        <v>0</v>
      </c>
      <c r="E96" s="22">
        <f t="shared" si="36"/>
        <v>71</v>
      </c>
      <c r="F96" s="22">
        <f t="shared" si="36"/>
        <v>2</v>
      </c>
      <c r="G96" s="22">
        <f t="shared" si="36"/>
        <v>0</v>
      </c>
      <c r="H96" s="22">
        <f t="shared" si="36"/>
        <v>3</v>
      </c>
      <c r="I96" s="22" t="s">
        <v>9</v>
      </c>
      <c r="J96" s="22" t="s">
        <v>9</v>
      </c>
      <c r="K96" s="22">
        <f t="shared" ref="K96" si="37">SUM(K97:K115)</f>
        <v>18</v>
      </c>
      <c r="L96" s="22">
        <f>SUM(L97:L115)</f>
        <v>124</v>
      </c>
      <c r="M96" s="20"/>
    </row>
    <row r="97" spans="1:15" ht="15" customHeight="1" x14ac:dyDescent="0.25">
      <c r="A97" s="24">
        <v>44562</v>
      </c>
      <c r="B97" s="25">
        <v>8</v>
      </c>
      <c r="C97" s="25">
        <v>0</v>
      </c>
      <c r="D97" s="25">
        <v>0</v>
      </c>
      <c r="E97" s="25">
        <v>14</v>
      </c>
      <c r="F97" s="25">
        <v>0</v>
      </c>
      <c r="G97" s="25">
        <v>0</v>
      </c>
      <c r="H97" s="25">
        <v>1</v>
      </c>
      <c r="I97" s="27" t="s">
        <v>9</v>
      </c>
      <c r="J97" s="27" t="s">
        <v>9</v>
      </c>
      <c r="K97" s="25">
        <v>2</v>
      </c>
      <c r="L97" s="25">
        <f>SUM(B97:K97)</f>
        <v>25</v>
      </c>
      <c r="M97" s="20"/>
    </row>
    <row r="98" spans="1:15" s="20" customFormat="1" ht="15" customHeight="1" x14ac:dyDescent="0.25">
      <c r="A98" s="24">
        <v>44593</v>
      </c>
      <c r="B98" s="25">
        <v>4</v>
      </c>
      <c r="C98" s="25">
        <v>0</v>
      </c>
      <c r="D98" s="25">
        <v>0</v>
      </c>
      <c r="E98" s="25">
        <v>15</v>
      </c>
      <c r="F98" s="25">
        <v>0</v>
      </c>
      <c r="G98" s="25">
        <v>0</v>
      </c>
      <c r="H98" s="25">
        <v>1</v>
      </c>
      <c r="I98" s="27" t="s">
        <v>9</v>
      </c>
      <c r="J98" s="27" t="s">
        <v>9</v>
      </c>
      <c r="K98" s="25">
        <v>4</v>
      </c>
      <c r="L98" s="25">
        <f>SUM(B98:K98)</f>
        <v>24</v>
      </c>
    </row>
    <row r="99" spans="1:15" s="20" customFormat="1" ht="15" customHeight="1" x14ac:dyDescent="0.25">
      <c r="A99" s="24">
        <v>44621</v>
      </c>
      <c r="B99" s="25">
        <v>4</v>
      </c>
      <c r="C99" s="25">
        <v>0</v>
      </c>
      <c r="D99" s="25">
        <v>0</v>
      </c>
      <c r="E99" s="25">
        <v>11</v>
      </c>
      <c r="F99" s="25">
        <v>0</v>
      </c>
      <c r="G99" s="25">
        <v>0</v>
      </c>
      <c r="H99" s="25">
        <v>0</v>
      </c>
      <c r="I99" s="27" t="s">
        <v>9</v>
      </c>
      <c r="J99" s="27" t="s">
        <v>9</v>
      </c>
      <c r="K99" s="25">
        <v>3</v>
      </c>
      <c r="L99" s="25">
        <f t="shared" ref="L99:L103" si="38">SUM(B99:K99)</f>
        <v>18</v>
      </c>
    </row>
    <row r="100" spans="1:15" ht="15" customHeight="1" x14ac:dyDescent="0.25">
      <c r="A100" s="24">
        <v>44652</v>
      </c>
      <c r="B100" s="25">
        <v>2</v>
      </c>
      <c r="C100" s="25">
        <v>2</v>
      </c>
      <c r="D100" s="25">
        <v>0</v>
      </c>
      <c r="E100" s="25">
        <v>6</v>
      </c>
      <c r="F100" s="25">
        <v>0</v>
      </c>
      <c r="G100" s="25">
        <v>0</v>
      </c>
      <c r="H100" s="25">
        <v>0</v>
      </c>
      <c r="I100" s="27" t="s">
        <v>9</v>
      </c>
      <c r="J100" s="27" t="s">
        <v>9</v>
      </c>
      <c r="K100" s="25">
        <v>3</v>
      </c>
      <c r="L100" s="25">
        <f t="shared" si="38"/>
        <v>13</v>
      </c>
      <c r="M100" s="20"/>
    </row>
    <row r="101" spans="1:15" ht="15" customHeight="1" x14ac:dyDescent="0.25">
      <c r="A101" s="24">
        <v>44682</v>
      </c>
      <c r="B101" s="25">
        <v>4</v>
      </c>
      <c r="C101" s="25">
        <v>0</v>
      </c>
      <c r="D101" s="25">
        <v>0</v>
      </c>
      <c r="E101" s="25">
        <v>10</v>
      </c>
      <c r="F101" s="25">
        <v>0</v>
      </c>
      <c r="G101" s="25">
        <v>0</v>
      </c>
      <c r="H101" s="25">
        <v>0</v>
      </c>
      <c r="I101" s="27" t="s">
        <v>44</v>
      </c>
      <c r="J101" s="27" t="s">
        <v>44</v>
      </c>
      <c r="K101" s="25">
        <v>0</v>
      </c>
      <c r="L101" s="25">
        <f t="shared" si="38"/>
        <v>14</v>
      </c>
      <c r="M101" s="20"/>
    </row>
    <row r="102" spans="1:15" ht="15" customHeight="1" x14ac:dyDescent="0.25">
      <c r="A102" s="3">
        <v>44713</v>
      </c>
      <c r="B102" s="25">
        <v>2</v>
      </c>
      <c r="C102" s="25">
        <v>0</v>
      </c>
      <c r="D102" s="25">
        <v>0</v>
      </c>
      <c r="E102" s="25">
        <v>4</v>
      </c>
      <c r="F102" s="25">
        <v>0</v>
      </c>
      <c r="G102" s="25">
        <v>0</v>
      </c>
      <c r="H102" s="25">
        <v>0</v>
      </c>
      <c r="I102" s="27" t="s">
        <v>44</v>
      </c>
      <c r="J102" s="27" t="s">
        <v>44</v>
      </c>
      <c r="K102" s="25">
        <v>1</v>
      </c>
      <c r="L102" s="25">
        <f t="shared" si="38"/>
        <v>7</v>
      </c>
      <c r="M102" s="20"/>
    </row>
    <row r="103" spans="1:15" ht="15" customHeight="1" x14ac:dyDescent="0.25">
      <c r="A103" s="24">
        <v>44743</v>
      </c>
      <c r="B103" s="25">
        <v>2</v>
      </c>
      <c r="C103" s="25">
        <v>0</v>
      </c>
      <c r="D103" s="25">
        <v>0</v>
      </c>
      <c r="E103" s="25">
        <v>7</v>
      </c>
      <c r="F103" s="25">
        <v>1</v>
      </c>
      <c r="G103" s="25" t="s">
        <v>45</v>
      </c>
      <c r="H103" s="25" t="s">
        <v>45</v>
      </c>
      <c r="I103" s="27" t="s">
        <v>44</v>
      </c>
      <c r="J103" s="27" t="s">
        <v>44</v>
      </c>
      <c r="K103" s="25">
        <v>1</v>
      </c>
      <c r="L103" s="25">
        <f t="shared" si="38"/>
        <v>11</v>
      </c>
      <c r="M103" s="20"/>
    </row>
    <row r="104" spans="1:15" ht="15" customHeight="1" x14ac:dyDescent="0.25">
      <c r="A104" s="52">
        <v>44774</v>
      </c>
      <c r="B104" s="29">
        <v>1</v>
      </c>
      <c r="C104" s="29">
        <v>1</v>
      </c>
      <c r="D104" s="29">
        <v>0</v>
      </c>
      <c r="E104" s="29">
        <v>4</v>
      </c>
      <c r="F104" s="29">
        <v>1</v>
      </c>
      <c r="G104" s="29">
        <v>0</v>
      </c>
      <c r="H104" s="29">
        <v>1</v>
      </c>
      <c r="I104" s="30" t="s">
        <v>44</v>
      </c>
      <c r="J104" s="30" t="s">
        <v>44</v>
      </c>
      <c r="K104" s="29">
        <v>4</v>
      </c>
      <c r="L104" s="29">
        <f>SUM(B104:K104)</f>
        <v>12</v>
      </c>
      <c r="M104" s="20"/>
    </row>
    <row r="105" spans="1:15" x14ac:dyDescent="0.25">
      <c r="A105" s="66" t="s">
        <v>23</v>
      </c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26"/>
      <c r="N105" s="26"/>
    </row>
    <row r="106" spans="1:15" ht="12.5" customHeight="1" x14ac:dyDescent="0.25">
      <c r="A106" s="67" t="s">
        <v>24</v>
      </c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26"/>
      <c r="N106" s="26"/>
    </row>
    <row r="107" spans="1:15" ht="12.5" x14ac:dyDescent="0.25">
      <c r="A107" s="68" t="s">
        <v>20</v>
      </c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</row>
    <row r="108" spans="1:15" ht="12.5" x14ac:dyDescent="0.25">
      <c r="A108" s="68" t="s">
        <v>21</v>
      </c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</row>
    <row r="109" spans="1:15" x14ac:dyDescent="0.25">
      <c r="A109" s="63" t="s">
        <v>34</v>
      </c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</row>
    <row r="110" spans="1:15" x14ac:dyDescent="0.25">
      <c r="A110" s="33"/>
      <c r="B110" s="33"/>
      <c r="C110" s="46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</row>
    <row r="111" spans="1:15" x14ac:dyDescent="0.25">
      <c r="A111" s="47" t="s">
        <v>19</v>
      </c>
      <c r="B111" s="48"/>
      <c r="C111" s="49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</row>
    <row r="112" spans="1:15" x14ac:dyDescent="0.25">
      <c r="A112" s="43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3"/>
    </row>
  </sheetData>
  <sheetProtection algorithmName="SHA-512" hashValue="FJljhhpQRI3EuAtvYPqleFRoTHZN+4QQwR/c8j+/z8zo1tRfGdbzk5SjIdky3dA82ezXA34JWdILmcV0Ggw00g==" saltValue="viTQbstuP8mybPfPvQupIA==" spinCount="100000" sheet="1" objects="1" scenarios="1"/>
  <mergeCells count="7">
    <mergeCell ref="A2:L2"/>
    <mergeCell ref="A1:L1"/>
    <mergeCell ref="A109:O109"/>
    <mergeCell ref="A105:L105"/>
    <mergeCell ref="A106:L106"/>
    <mergeCell ref="A108:L108"/>
    <mergeCell ref="A107:L107"/>
  </mergeCells>
  <hyperlinks>
    <hyperlink ref="A111" r:id="rId1" display="3/ Más información histórica disponible en la sección &quot;Estadísticas&quot; de www.sugese.fi.cr." xr:uid="{00000000-0004-0000-02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6" orientation="portrait" r:id="rId2"/>
  <headerFooter>
    <oddHeader>&amp;L&amp;G</oddHeader>
  </headerFooter>
  <ignoredErrors>
    <ignoredError sqref="L18 L31 L83" formula="1"/>
    <ignoredError sqref="L71 L75:L76 L81 L85:L86 L90:L92 L102:L104" formulaRange="1"/>
  </ignoredErrors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249977111117893"/>
    <pageSetUpPr fitToPage="1"/>
  </sheetPr>
  <dimension ref="A1:O112"/>
  <sheetViews>
    <sheetView showGridLines="0" topLeftCell="A89" zoomScaleNormal="100" workbookViewId="0">
      <selection activeCell="A104" sqref="A104"/>
    </sheetView>
  </sheetViews>
  <sheetFormatPr baseColWidth="10" defaultColWidth="11.453125" defaultRowHeight="13.5" x14ac:dyDescent="0.25"/>
  <cols>
    <col min="1" max="1" width="17.81640625" style="41" customWidth="1"/>
    <col min="2" max="2" width="11.453125" style="41" customWidth="1"/>
    <col min="3" max="4" width="8.81640625" style="41" customWidth="1"/>
    <col min="5" max="5" width="9.453125" style="41" bestFit="1" customWidth="1"/>
    <col min="6" max="7" width="8.81640625" style="41" customWidth="1"/>
    <col min="8" max="8" width="16.453125" style="41" customWidth="1"/>
    <col min="9" max="9" width="14.1796875" style="41" customWidth="1"/>
    <col min="10" max="10" width="12.81640625" style="41" customWidth="1"/>
    <col min="11" max="11" width="17.81640625" style="41" customWidth="1"/>
    <col min="12" max="12" width="9.81640625" style="41" customWidth="1"/>
    <col min="13" max="13" width="8.54296875" style="41" bestFit="1" customWidth="1"/>
    <col min="14" max="14" width="7" style="41" bestFit="1" customWidth="1"/>
    <col min="15" max="15" width="6.1796875" style="41" bestFit="1" customWidth="1"/>
    <col min="16" max="16" width="7.1796875" style="41" bestFit="1" customWidth="1"/>
    <col min="17" max="17" width="6.81640625" style="41" bestFit="1" customWidth="1"/>
    <col min="18" max="18" width="7.1796875" style="41" bestFit="1" customWidth="1"/>
    <col min="19" max="19" width="6.54296875" style="41" bestFit="1" customWidth="1"/>
    <col min="20" max="20" width="7.453125" style="41" bestFit="1" customWidth="1"/>
    <col min="21" max="21" width="6.54296875" style="41" bestFit="1" customWidth="1"/>
    <col min="22" max="22" width="6" style="41" bestFit="1" customWidth="1"/>
    <col min="23" max="16384" width="11.453125" style="41"/>
  </cols>
  <sheetData>
    <row r="1" spans="1:13" s="19" customFormat="1" ht="11.5" x14ac:dyDescent="0.25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 s="19" customFormat="1" ht="26.25" customHeight="1" x14ac:dyDescent="0.25">
      <c r="A2" s="61" t="s">
        <v>43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3" s="19" customFormat="1" ht="11.5" x14ac:dyDescent="0.25"/>
    <row r="4" spans="1:13" s="19" customFormat="1" ht="81.75" customHeight="1" x14ac:dyDescent="0.25">
      <c r="A4" s="8" t="s">
        <v>25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12</v>
      </c>
      <c r="I4" s="5" t="s">
        <v>6</v>
      </c>
      <c r="J4" s="5" t="s">
        <v>7</v>
      </c>
      <c r="K4" s="5" t="s">
        <v>13</v>
      </c>
      <c r="L4" s="5" t="s">
        <v>8</v>
      </c>
    </row>
    <row r="5" spans="1:13" s="19" customFormat="1" ht="11.5" x14ac:dyDescent="0.25">
      <c r="A5" s="21" t="s">
        <v>10</v>
      </c>
      <c r="B5" s="22">
        <f>SUM(B6:B17)</f>
        <v>8411</v>
      </c>
      <c r="C5" s="22">
        <f t="shared" ref="C5:L5" si="0">SUM(C6:C17)</f>
        <v>976</v>
      </c>
      <c r="D5" s="22">
        <f t="shared" si="0"/>
        <v>156</v>
      </c>
      <c r="E5" s="22">
        <f t="shared" si="0"/>
        <v>12585</v>
      </c>
      <c r="F5" s="22">
        <f t="shared" si="0"/>
        <v>493</v>
      </c>
      <c r="G5" s="22">
        <f t="shared" si="0"/>
        <v>6</v>
      </c>
      <c r="H5" s="22">
        <f t="shared" si="0"/>
        <v>1010</v>
      </c>
      <c r="I5" s="23" t="s">
        <v>9</v>
      </c>
      <c r="J5" s="23" t="s">
        <v>9</v>
      </c>
      <c r="K5" s="22">
        <f t="shared" si="0"/>
        <v>2026</v>
      </c>
      <c r="L5" s="22">
        <f t="shared" si="0"/>
        <v>25663</v>
      </c>
    </row>
    <row r="6" spans="1:13" s="19" customFormat="1" ht="15" customHeight="1" x14ac:dyDescent="0.25">
      <c r="A6" s="24">
        <v>42005</v>
      </c>
      <c r="B6" s="25">
        <v>688</v>
      </c>
      <c r="C6" s="25">
        <v>57</v>
      </c>
      <c r="D6" s="25">
        <v>9</v>
      </c>
      <c r="E6" s="25">
        <v>927</v>
      </c>
      <c r="F6" s="25">
        <v>35</v>
      </c>
      <c r="G6" s="25">
        <v>1</v>
      </c>
      <c r="H6" s="25">
        <v>91</v>
      </c>
      <c r="I6" s="27" t="s">
        <v>9</v>
      </c>
      <c r="J6" s="27" t="s">
        <v>9</v>
      </c>
      <c r="K6" s="25">
        <v>162</v>
      </c>
      <c r="L6" s="25">
        <f t="shared" ref="L6:L11" si="1">SUM(B6:K6)</f>
        <v>1970</v>
      </c>
      <c r="M6" s="39"/>
    </row>
    <row r="7" spans="1:13" s="19" customFormat="1" ht="15" customHeight="1" x14ac:dyDescent="0.25">
      <c r="A7" s="24">
        <v>42036</v>
      </c>
      <c r="B7" s="25">
        <v>618</v>
      </c>
      <c r="C7" s="25">
        <v>65</v>
      </c>
      <c r="D7" s="25">
        <v>13</v>
      </c>
      <c r="E7" s="25">
        <v>948</v>
      </c>
      <c r="F7" s="25">
        <v>36</v>
      </c>
      <c r="G7" s="45">
        <v>0</v>
      </c>
      <c r="H7" s="25">
        <v>88</v>
      </c>
      <c r="I7" s="27" t="s">
        <v>9</v>
      </c>
      <c r="J7" s="27" t="s">
        <v>9</v>
      </c>
      <c r="K7" s="25">
        <v>157</v>
      </c>
      <c r="L7" s="25">
        <f t="shared" si="1"/>
        <v>1925</v>
      </c>
    </row>
    <row r="8" spans="1:13" s="19" customFormat="1" ht="15" customHeight="1" x14ac:dyDescent="0.25">
      <c r="A8" s="24">
        <v>42064</v>
      </c>
      <c r="B8" s="25">
        <v>725</v>
      </c>
      <c r="C8" s="25">
        <v>70</v>
      </c>
      <c r="D8" s="25">
        <v>11</v>
      </c>
      <c r="E8" s="25">
        <v>1067</v>
      </c>
      <c r="F8" s="25">
        <v>46</v>
      </c>
      <c r="G8" s="25">
        <v>1</v>
      </c>
      <c r="H8" s="25">
        <v>58</v>
      </c>
      <c r="I8" s="27" t="s">
        <v>9</v>
      </c>
      <c r="J8" s="27" t="s">
        <v>9</v>
      </c>
      <c r="K8" s="25">
        <v>163</v>
      </c>
      <c r="L8" s="25">
        <f t="shared" si="1"/>
        <v>2141</v>
      </c>
    </row>
    <row r="9" spans="1:13" s="19" customFormat="1" ht="15" customHeight="1" x14ac:dyDescent="0.25">
      <c r="A9" s="24">
        <v>42095</v>
      </c>
      <c r="B9" s="25">
        <v>704</v>
      </c>
      <c r="C9" s="25">
        <v>69</v>
      </c>
      <c r="D9" s="25">
        <v>9</v>
      </c>
      <c r="E9" s="25">
        <v>985</v>
      </c>
      <c r="F9" s="25">
        <v>34</v>
      </c>
      <c r="G9" s="45">
        <v>0</v>
      </c>
      <c r="H9" s="25">
        <v>95</v>
      </c>
      <c r="I9" s="27" t="s">
        <v>9</v>
      </c>
      <c r="J9" s="27" t="s">
        <v>9</v>
      </c>
      <c r="K9" s="25">
        <v>158</v>
      </c>
      <c r="L9" s="25">
        <f t="shared" si="1"/>
        <v>2054</v>
      </c>
    </row>
    <row r="10" spans="1:13" s="19" customFormat="1" ht="15" customHeight="1" x14ac:dyDescent="0.25">
      <c r="A10" s="24">
        <v>42126</v>
      </c>
      <c r="B10" s="25">
        <v>705</v>
      </c>
      <c r="C10" s="25">
        <v>80</v>
      </c>
      <c r="D10" s="25">
        <v>20</v>
      </c>
      <c r="E10" s="25">
        <v>1004</v>
      </c>
      <c r="F10" s="25">
        <v>41</v>
      </c>
      <c r="G10" s="45">
        <v>0</v>
      </c>
      <c r="H10" s="25">
        <v>96</v>
      </c>
      <c r="I10" s="27" t="s">
        <v>9</v>
      </c>
      <c r="J10" s="27" t="s">
        <v>9</v>
      </c>
      <c r="K10" s="25">
        <v>185</v>
      </c>
      <c r="L10" s="25">
        <f t="shared" si="1"/>
        <v>2131</v>
      </c>
    </row>
    <row r="11" spans="1:13" s="19" customFormat="1" ht="15" customHeight="1" x14ac:dyDescent="0.25">
      <c r="A11" s="24">
        <v>42156</v>
      </c>
      <c r="B11" s="25">
        <v>743</v>
      </c>
      <c r="C11" s="25">
        <v>76</v>
      </c>
      <c r="D11" s="25">
        <v>16</v>
      </c>
      <c r="E11" s="25">
        <v>965</v>
      </c>
      <c r="F11" s="25">
        <v>47</v>
      </c>
      <c r="G11" s="45">
        <v>0</v>
      </c>
      <c r="H11" s="25">
        <v>82</v>
      </c>
      <c r="I11" s="27" t="s">
        <v>9</v>
      </c>
      <c r="J11" s="27" t="s">
        <v>9</v>
      </c>
      <c r="K11" s="25">
        <v>146</v>
      </c>
      <c r="L11" s="25">
        <f t="shared" si="1"/>
        <v>2075</v>
      </c>
      <c r="M11" s="26"/>
    </row>
    <row r="12" spans="1:13" s="19" customFormat="1" ht="15" customHeight="1" x14ac:dyDescent="0.25">
      <c r="A12" s="24">
        <v>42186</v>
      </c>
      <c r="B12" s="25">
        <v>683</v>
      </c>
      <c r="C12" s="25">
        <v>88</v>
      </c>
      <c r="D12" s="25">
        <v>6</v>
      </c>
      <c r="E12" s="25">
        <v>969</v>
      </c>
      <c r="F12" s="25">
        <v>49</v>
      </c>
      <c r="G12" s="25">
        <v>1</v>
      </c>
      <c r="H12" s="25">
        <v>81</v>
      </c>
      <c r="I12" s="27" t="s">
        <v>9</v>
      </c>
      <c r="J12" s="27" t="s">
        <v>9</v>
      </c>
      <c r="K12" s="25">
        <v>174</v>
      </c>
      <c r="L12" s="25">
        <f t="shared" ref="L12:L17" si="2">SUM(B12:K12)</f>
        <v>2051</v>
      </c>
      <c r="M12" s="26"/>
    </row>
    <row r="13" spans="1:13" s="19" customFormat="1" ht="15" customHeight="1" x14ac:dyDescent="0.25">
      <c r="A13" s="24">
        <v>42217</v>
      </c>
      <c r="B13" s="25">
        <v>668</v>
      </c>
      <c r="C13" s="25">
        <v>99</v>
      </c>
      <c r="D13" s="25">
        <v>10</v>
      </c>
      <c r="E13" s="25">
        <v>1109</v>
      </c>
      <c r="F13" s="25">
        <v>40</v>
      </c>
      <c r="G13" s="45">
        <v>0</v>
      </c>
      <c r="H13" s="25">
        <v>90</v>
      </c>
      <c r="I13" s="27" t="s">
        <v>9</v>
      </c>
      <c r="J13" s="27" t="s">
        <v>9</v>
      </c>
      <c r="K13" s="25">
        <v>158</v>
      </c>
      <c r="L13" s="25">
        <f t="shared" si="2"/>
        <v>2174</v>
      </c>
      <c r="M13" s="26"/>
    </row>
    <row r="14" spans="1:13" s="19" customFormat="1" ht="15" customHeight="1" x14ac:dyDescent="0.25">
      <c r="A14" s="24">
        <v>42248</v>
      </c>
      <c r="B14" s="25">
        <v>746</v>
      </c>
      <c r="C14" s="25">
        <v>80</v>
      </c>
      <c r="D14" s="25">
        <v>27</v>
      </c>
      <c r="E14" s="25">
        <v>1081</v>
      </c>
      <c r="F14" s="25">
        <v>29</v>
      </c>
      <c r="G14" s="45">
        <v>0</v>
      </c>
      <c r="H14" s="25">
        <v>114</v>
      </c>
      <c r="I14" s="27" t="s">
        <v>9</v>
      </c>
      <c r="J14" s="27" t="s">
        <v>9</v>
      </c>
      <c r="K14" s="25">
        <v>200</v>
      </c>
      <c r="L14" s="25">
        <f t="shared" si="2"/>
        <v>2277</v>
      </c>
      <c r="M14" s="26"/>
    </row>
    <row r="15" spans="1:13" s="19" customFormat="1" ht="15" customHeight="1" x14ac:dyDescent="0.25">
      <c r="A15" s="24">
        <v>42278</v>
      </c>
      <c r="B15" s="25">
        <v>741</v>
      </c>
      <c r="C15" s="25">
        <v>89</v>
      </c>
      <c r="D15" s="25">
        <v>12</v>
      </c>
      <c r="E15" s="25">
        <v>1160</v>
      </c>
      <c r="F15" s="25">
        <v>43</v>
      </c>
      <c r="G15" s="25">
        <v>1</v>
      </c>
      <c r="H15" s="25">
        <v>68</v>
      </c>
      <c r="I15" s="27" t="s">
        <v>9</v>
      </c>
      <c r="J15" s="27" t="s">
        <v>9</v>
      </c>
      <c r="K15" s="25">
        <v>178</v>
      </c>
      <c r="L15" s="25">
        <f t="shared" si="2"/>
        <v>2292</v>
      </c>
      <c r="M15" s="26"/>
    </row>
    <row r="16" spans="1:13" s="19" customFormat="1" ht="15" customHeight="1" x14ac:dyDescent="0.25">
      <c r="A16" s="24">
        <v>42309</v>
      </c>
      <c r="B16" s="25">
        <v>695</v>
      </c>
      <c r="C16" s="25">
        <v>89</v>
      </c>
      <c r="D16" s="25">
        <v>9</v>
      </c>
      <c r="E16" s="25">
        <v>1157</v>
      </c>
      <c r="F16" s="25">
        <v>44</v>
      </c>
      <c r="G16" s="45">
        <v>0</v>
      </c>
      <c r="H16" s="25">
        <v>82</v>
      </c>
      <c r="I16" s="27" t="s">
        <v>9</v>
      </c>
      <c r="J16" s="27" t="s">
        <v>9</v>
      </c>
      <c r="K16" s="25">
        <v>162</v>
      </c>
      <c r="L16" s="25">
        <f t="shared" si="2"/>
        <v>2238</v>
      </c>
      <c r="M16" s="26"/>
    </row>
    <row r="17" spans="1:13" s="19" customFormat="1" ht="15" customHeight="1" x14ac:dyDescent="0.25">
      <c r="A17" s="24">
        <v>42339</v>
      </c>
      <c r="B17" s="25">
        <v>695</v>
      </c>
      <c r="C17" s="25">
        <v>114</v>
      </c>
      <c r="D17" s="25">
        <v>14</v>
      </c>
      <c r="E17" s="25">
        <v>1213</v>
      </c>
      <c r="F17" s="25">
        <v>49</v>
      </c>
      <c r="G17" s="25">
        <v>2</v>
      </c>
      <c r="H17" s="25">
        <v>65</v>
      </c>
      <c r="I17" s="27" t="s">
        <v>9</v>
      </c>
      <c r="J17" s="27" t="s">
        <v>9</v>
      </c>
      <c r="K17" s="25">
        <v>183</v>
      </c>
      <c r="L17" s="25">
        <f t="shared" si="2"/>
        <v>2335</v>
      </c>
      <c r="M17" s="26"/>
    </row>
    <row r="18" spans="1:13" s="19" customFormat="1" ht="15" customHeight="1" x14ac:dyDescent="0.25">
      <c r="A18" s="21" t="s">
        <v>14</v>
      </c>
      <c r="B18" s="22">
        <f>SUM(B19:B30)</f>
        <v>8897</v>
      </c>
      <c r="C18" s="22">
        <f t="shared" ref="C18" si="3">SUM(C19:C30)</f>
        <v>994</v>
      </c>
      <c r="D18" s="22">
        <f t="shared" ref="D18" si="4">SUM(D19:D30)</f>
        <v>153</v>
      </c>
      <c r="E18" s="22">
        <f t="shared" ref="E18" si="5">SUM(E19:E30)</f>
        <v>16624</v>
      </c>
      <c r="F18" s="22">
        <f t="shared" ref="F18" si="6">SUM(F19:F30)</f>
        <v>457</v>
      </c>
      <c r="G18" s="22">
        <f t="shared" ref="G18" si="7">SUM(G19:G30)</f>
        <v>10</v>
      </c>
      <c r="H18" s="22">
        <f t="shared" ref="H18" si="8">SUM(H19:H30)</f>
        <v>1070</v>
      </c>
      <c r="I18" s="23" t="s">
        <v>9</v>
      </c>
      <c r="J18" s="23" t="s">
        <v>9</v>
      </c>
      <c r="K18" s="22">
        <f t="shared" ref="K18" si="9">SUM(K19:K30)</f>
        <v>3933</v>
      </c>
      <c r="L18" s="22">
        <f>SUM(L19:L30)</f>
        <v>32138</v>
      </c>
      <c r="M18" s="26"/>
    </row>
    <row r="19" spans="1:13" s="19" customFormat="1" ht="15" customHeight="1" x14ac:dyDescent="0.25">
      <c r="A19" s="24">
        <v>42370</v>
      </c>
      <c r="B19" s="25">
        <v>648</v>
      </c>
      <c r="C19" s="25">
        <v>76</v>
      </c>
      <c r="D19" s="25">
        <v>12</v>
      </c>
      <c r="E19" s="25">
        <v>1021</v>
      </c>
      <c r="F19" s="25">
        <v>27</v>
      </c>
      <c r="G19" s="25">
        <v>2</v>
      </c>
      <c r="H19" s="25">
        <v>91</v>
      </c>
      <c r="I19" s="27" t="s">
        <v>9</v>
      </c>
      <c r="J19" s="27" t="s">
        <v>9</v>
      </c>
      <c r="K19" s="25">
        <v>185</v>
      </c>
      <c r="L19" s="25">
        <f t="shared" ref="L19:L30" si="10">SUM(B19:K19)</f>
        <v>2062</v>
      </c>
      <c r="M19" s="26"/>
    </row>
    <row r="20" spans="1:13" s="19" customFormat="1" ht="15" customHeight="1" x14ac:dyDescent="0.25">
      <c r="A20" s="24">
        <v>42401</v>
      </c>
      <c r="B20" s="25">
        <v>693</v>
      </c>
      <c r="C20" s="25">
        <v>70</v>
      </c>
      <c r="D20" s="25">
        <v>12</v>
      </c>
      <c r="E20" s="25">
        <v>1167</v>
      </c>
      <c r="F20" s="25">
        <v>48</v>
      </c>
      <c r="G20" s="45">
        <v>0</v>
      </c>
      <c r="H20" s="25">
        <v>72</v>
      </c>
      <c r="I20" s="27" t="s">
        <v>9</v>
      </c>
      <c r="J20" s="27" t="s">
        <v>9</v>
      </c>
      <c r="K20" s="25">
        <v>242</v>
      </c>
      <c r="L20" s="25">
        <f t="shared" si="10"/>
        <v>2304</v>
      </c>
      <c r="M20" s="26"/>
    </row>
    <row r="21" spans="1:13" s="19" customFormat="1" ht="15" customHeight="1" x14ac:dyDescent="0.25">
      <c r="A21" s="24">
        <v>42430</v>
      </c>
      <c r="B21" s="25">
        <v>686</v>
      </c>
      <c r="C21" s="25">
        <v>119</v>
      </c>
      <c r="D21" s="25">
        <v>14</v>
      </c>
      <c r="E21" s="25">
        <v>1178</v>
      </c>
      <c r="F21" s="25">
        <v>33</v>
      </c>
      <c r="G21" s="25">
        <v>3</v>
      </c>
      <c r="H21" s="25">
        <v>76</v>
      </c>
      <c r="I21" s="27" t="s">
        <v>9</v>
      </c>
      <c r="J21" s="27" t="s">
        <v>9</v>
      </c>
      <c r="K21" s="25">
        <v>258</v>
      </c>
      <c r="L21" s="25">
        <f t="shared" si="10"/>
        <v>2367</v>
      </c>
      <c r="M21" s="26"/>
    </row>
    <row r="22" spans="1:13" s="19" customFormat="1" ht="15" customHeight="1" x14ac:dyDescent="0.25">
      <c r="A22" s="24">
        <v>42461</v>
      </c>
      <c r="B22" s="25">
        <v>740</v>
      </c>
      <c r="C22" s="25">
        <v>97</v>
      </c>
      <c r="D22" s="25">
        <v>13</v>
      </c>
      <c r="E22" s="25">
        <v>1398</v>
      </c>
      <c r="F22" s="25">
        <v>21</v>
      </c>
      <c r="G22" s="25">
        <v>1</v>
      </c>
      <c r="H22" s="25">
        <v>79</v>
      </c>
      <c r="I22" s="27" t="s">
        <v>9</v>
      </c>
      <c r="J22" s="27" t="s">
        <v>9</v>
      </c>
      <c r="K22" s="25">
        <v>348</v>
      </c>
      <c r="L22" s="25">
        <f t="shared" si="10"/>
        <v>2697</v>
      </c>
      <c r="M22" s="26"/>
    </row>
    <row r="23" spans="1:13" s="19" customFormat="1" ht="15" customHeight="1" x14ac:dyDescent="0.25">
      <c r="A23" s="24">
        <v>42492</v>
      </c>
      <c r="B23" s="25">
        <v>819</v>
      </c>
      <c r="C23" s="25">
        <v>90</v>
      </c>
      <c r="D23" s="25">
        <v>10</v>
      </c>
      <c r="E23" s="25">
        <v>1347</v>
      </c>
      <c r="F23" s="25">
        <v>49</v>
      </c>
      <c r="G23" s="45">
        <v>0</v>
      </c>
      <c r="H23" s="25">
        <v>102</v>
      </c>
      <c r="I23" s="27" t="s">
        <v>9</v>
      </c>
      <c r="J23" s="27" t="s">
        <v>9</v>
      </c>
      <c r="K23" s="25">
        <v>355</v>
      </c>
      <c r="L23" s="25">
        <f t="shared" si="10"/>
        <v>2772</v>
      </c>
      <c r="M23" s="26"/>
    </row>
    <row r="24" spans="1:13" s="19" customFormat="1" ht="15" customHeight="1" x14ac:dyDescent="0.25">
      <c r="A24" s="24">
        <v>42524</v>
      </c>
      <c r="B24" s="25">
        <v>670</v>
      </c>
      <c r="C24" s="25">
        <v>79</v>
      </c>
      <c r="D24" s="25">
        <v>7</v>
      </c>
      <c r="E24" s="25">
        <v>1391</v>
      </c>
      <c r="F24" s="25">
        <v>43</v>
      </c>
      <c r="G24" s="45">
        <v>0</v>
      </c>
      <c r="H24" s="25">
        <v>78</v>
      </c>
      <c r="I24" s="27" t="s">
        <v>9</v>
      </c>
      <c r="J24" s="27" t="s">
        <v>9</v>
      </c>
      <c r="K24" s="25">
        <v>337</v>
      </c>
      <c r="L24" s="25">
        <f t="shared" si="10"/>
        <v>2605</v>
      </c>
      <c r="M24" s="26"/>
    </row>
    <row r="25" spans="1:13" s="19" customFormat="1" ht="15" customHeight="1" x14ac:dyDescent="0.25">
      <c r="A25" s="24">
        <v>42552</v>
      </c>
      <c r="B25" s="25">
        <v>751</v>
      </c>
      <c r="C25" s="25">
        <v>74</v>
      </c>
      <c r="D25" s="25">
        <v>20</v>
      </c>
      <c r="E25" s="25">
        <v>1512</v>
      </c>
      <c r="F25" s="25">
        <v>41</v>
      </c>
      <c r="G25" s="45">
        <v>0</v>
      </c>
      <c r="H25" s="25">
        <v>85</v>
      </c>
      <c r="I25" s="27" t="s">
        <v>9</v>
      </c>
      <c r="J25" s="27" t="s">
        <v>9</v>
      </c>
      <c r="K25" s="25">
        <v>354</v>
      </c>
      <c r="L25" s="25">
        <f t="shared" si="10"/>
        <v>2837</v>
      </c>
      <c r="M25" s="26"/>
    </row>
    <row r="26" spans="1:13" s="19" customFormat="1" ht="15" customHeight="1" x14ac:dyDescent="0.25">
      <c r="A26" s="24">
        <v>42583</v>
      </c>
      <c r="B26" s="25">
        <v>748</v>
      </c>
      <c r="C26" s="25">
        <v>70</v>
      </c>
      <c r="D26" s="25">
        <v>16</v>
      </c>
      <c r="E26" s="25">
        <v>1444</v>
      </c>
      <c r="F26" s="25">
        <v>35</v>
      </c>
      <c r="G26" s="45">
        <v>0</v>
      </c>
      <c r="H26" s="25">
        <v>83</v>
      </c>
      <c r="I26" s="27" t="s">
        <v>9</v>
      </c>
      <c r="J26" s="27" t="s">
        <v>9</v>
      </c>
      <c r="K26" s="25">
        <v>433</v>
      </c>
      <c r="L26" s="25">
        <f t="shared" si="10"/>
        <v>2829</v>
      </c>
      <c r="M26" s="26"/>
    </row>
    <row r="27" spans="1:13" s="19" customFormat="1" ht="15" customHeight="1" x14ac:dyDescent="0.25">
      <c r="A27" s="24">
        <v>42614</v>
      </c>
      <c r="B27" s="25">
        <v>719</v>
      </c>
      <c r="C27" s="25">
        <v>87</v>
      </c>
      <c r="D27" s="25">
        <v>10</v>
      </c>
      <c r="E27" s="25">
        <v>1510</v>
      </c>
      <c r="F27" s="25">
        <v>40</v>
      </c>
      <c r="G27" s="45">
        <v>0</v>
      </c>
      <c r="H27" s="25">
        <v>102</v>
      </c>
      <c r="I27" s="27" t="s">
        <v>9</v>
      </c>
      <c r="J27" s="27" t="s">
        <v>9</v>
      </c>
      <c r="K27" s="25">
        <v>337</v>
      </c>
      <c r="L27" s="25">
        <f t="shared" si="10"/>
        <v>2805</v>
      </c>
      <c r="M27" s="26"/>
    </row>
    <row r="28" spans="1:13" s="19" customFormat="1" ht="15" customHeight="1" x14ac:dyDescent="0.25">
      <c r="A28" s="24">
        <v>42644</v>
      </c>
      <c r="B28" s="25">
        <v>875</v>
      </c>
      <c r="C28" s="25">
        <v>81</v>
      </c>
      <c r="D28" s="25">
        <v>15</v>
      </c>
      <c r="E28" s="25">
        <v>1542</v>
      </c>
      <c r="F28" s="25">
        <v>51</v>
      </c>
      <c r="G28" s="45">
        <v>0</v>
      </c>
      <c r="H28" s="25">
        <v>105</v>
      </c>
      <c r="I28" s="27" t="s">
        <v>9</v>
      </c>
      <c r="J28" s="27" t="s">
        <v>9</v>
      </c>
      <c r="K28" s="25">
        <v>366</v>
      </c>
      <c r="L28" s="25">
        <f t="shared" si="10"/>
        <v>3035</v>
      </c>
      <c r="M28" s="26"/>
    </row>
    <row r="29" spans="1:13" s="19" customFormat="1" ht="15" customHeight="1" x14ac:dyDescent="0.25">
      <c r="A29" s="24">
        <v>42675</v>
      </c>
      <c r="B29" s="25">
        <v>695</v>
      </c>
      <c r="C29" s="25">
        <v>54</v>
      </c>
      <c r="D29" s="25">
        <v>14</v>
      </c>
      <c r="E29" s="25">
        <v>1448</v>
      </c>
      <c r="F29" s="25">
        <v>36</v>
      </c>
      <c r="G29" s="25">
        <v>4</v>
      </c>
      <c r="H29" s="25">
        <v>100</v>
      </c>
      <c r="I29" s="27" t="s">
        <v>9</v>
      </c>
      <c r="J29" s="27" t="s">
        <v>9</v>
      </c>
      <c r="K29" s="25">
        <v>318</v>
      </c>
      <c r="L29" s="25">
        <f t="shared" si="10"/>
        <v>2669</v>
      </c>
      <c r="M29" s="26"/>
    </row>
    <row r="30" spans="1:13" s="19" customFormat="1" ht="15" customHeight="1" x14ac:dyDescent="0.25">
      <c r="A30" s="24">
        <v>42705</v>
      </c>
      <c r="B30" s="25">
        <v>853</v>
      </c>
      <c r="C30" s="25">
        <v>97</v>
      </c>
      <c r="D30" s="25">
        <v>10</v>
      </c>
      <c r="E30" s="25">
        <v>1666</v>
      </c>
      <c r="F30" s="25">
        <v>33</v>
      </c>
      <c r="G30" s="45">
        <v>0</v>
      </c>
      <c r="H30" s="25">
        <v>97</v>
      </c>
      <c r="I30" s="27" t="s">
        <v>9</v>
      </c>
      <c r="J30" s="27" t="s">
        <v>9</v>
      </c>
      <c r="K30" s="25">
        <v>400</v>
      </c>
      <c r="L30" s="25">
        <f t="shared" si="10"/>
        <v>3156</v>
      </c>
      <c r="M30" s="26"/>
    </row>
    <row r="31" spans="1:13" s="19" customFormat="1" ht="15" customHeight="1" x14ac:dyDescent="0.25">
      <c r="A31" s="21" t="s">
        <v>15</v>
      </c>
      <c r="B31" s="22">
        <f>SUM(B32:B43)</f>
        <v>8696</v>
      </c>
      <c r="C31" s="22">
        <f t="shared" ref="C31" si="11">SUM(C32:C43)</f>
        <v>890</v>
      </c>
      <c r="D31" s="22">
        <f t="shared" ref="D31" si="12">SUM(D32:D43)</f>
        <v>145</v>
      </c>
      <c r="E31" s="22">
        <f t="shared" ref="E31" si="13">SUM(E32:E43)</f>
        <v>19176</v>
      </c>
      <c r="F31" s="22">
        <f t="shared" ref="F31" si="14">SUM(F32:F43)</f>
        <v>398</v>
      </c>
      <c r="G31" s="22">
        <f t="shared" ref="G31" si="15">SUM(G32:G43)</f>
        <v>9</v>
      </c>
      <c r="H31" s="22">
        <f t="shared" ref="H31" si="16">SUM(H32:H43)</f>
        <v>1079</v>
      </c>
      <c r="I31" s="23" t="s">
        <v>9</v>
      </c>
      <c r="J31" s="23" t="s">
        <v>9</v>
      </c>
      <c r="K31" s="22">
        <f t="shared" ref="K31" si="17">SUM(K32:K43)</f>
        <v>5450</v>
      </c>
      <c r="L31" s="22">
        <f t="shared" ref="L31" si="18">SUM(L32:L43)</f>
        <v>35843</v>
      </c>
      <c r="M31" s="26"/>
    </row>
    <row r="32" spans="1:13" s="19" customFormat="1" ht="15" customHeight="1" x14ac:dyDescent="0.25">
      <c r="A32" s="24">
        <v>42736</v>
      </c>
      <c r="B32" s="25">
        <v>672</v>
      </c>
      <c r="C32" s="25">
        <v>63</v>
      </c>
      <c r="D32" s="25">
        <v>11</v>
      </c>
      <c r="E32" s="25">
        <v>1517</v>
      </c>
      <c r="F32" s="25">
        <v>44</v>
      </c>
      <c r="G32" s="25">
        <v>1</v>
      </c>
      <c r="H32" s="25">
        <v>103</v>
      </c>
      <c r="I32" s="27" t="s">
        <v>9</v>
      </c>
      <c r="J32" s="27" t="s">
        <v>9</v>
      </c>
      <c r="K32" s="25">
        <v>451</v>
      </c>
      <c r="L32" s="25">
        <f t="shared" ref="L32:L41" si="19">SUM(B32:K32)</f>
        <v>2862</v>
      </c>
      <c r="M32" s="26"/>
    </row>
    <row r="33" spans="1:13" s="19" customFormat="1" ht="15" customHeight="1" x14ac:dyDescent="0.25">
      <c r="A33" s="24">
        <v>42767</v>
      </c>
      <c r="B33" s="25">
        <v>603</v>
      </c>
      <c r="C33" s="25">
        <v>90</v>
      </c>
      <c r="D33" s="25">
        <v>15</v>
      </c>
      <c r="E33" s="25">
        <v>1432</v>
      </c>
      <c r="F33" s="25">
        <v>23</v>
      </c>
      <c r="G33" s="25">
        <v>1</v>
      </c>
      <c r="H33" s="25">
        <v>88</v>
      </c>
      <c r="I33" s="27" t="s">
        <v>9</v>
      </c>
      <c r="J33" s="27" t="s">
        <v>9</v>
      </c>
      <c r="K33" s="25">
        <v>405</v>
      </c>
      <c r="L33" s="25">
        <f t="shared" si="19"/>
        <v>2657</v>
      </c>
      <c r="M33" s="26"/>
    </row>
    <row r="34" spans="1:13" s="19" customFormat="1" ht="15" customHeight="1" x14ac:dyDescent="0.25">
      <c r="A34" s="24">
        <v>42795</v>
      </c>
      <c r="B34" s="25">
        <v>656</v>
      </c>
      <c r="C34" s="25">
        <v>77</v>
      </c>
      <c r="D34" s="25">
        <v>16</v>
      </c>
      <c r="E34" s="25">
        <v>1627</v>
      </c>
      <c r="F34" s="25">
        <v>39</v>
      </c>
      <c r="G34" s="25">
        <v>1</v>
      </c>
      <c r="H34" s="25">
        <v>136</v>
      </c>
      <c r="I34" s="27" t="s">
        <v>9</v>
      </c>
      <c r="J34" s="27" t="s">
        <v>9</v>
      </c>
      <c r="K34" s="25">
        <v>428</v>
      </c>
      <c r="L34" s="25">
        <f t="shared" si="19"/>
        <v>2980</v>
      </c>
      <c r="M34" s="26"/>
    </row>
    <row r="35" spans="1:13" s="19" customFormat="1" ht="15" customHeight="1" x14ac:dyDescent="0.25">
      <c r="A35" s="24">
        <v>42826</v>
      </c>
      <c r="B35" s="25">
        <v>681</v>
      </c>
      <c r="C35" s="25">
        <v>73</v>
      </c>
      <c r="D35" s="25">
        <v>17</v>
      </c>
      <c r="E35" s="25">
        <v>1519</v>
      </c>
      <c r="F35" s="25">
        <v>36</v>
      </c>
      <c r="G35" s="45">
        <v>0</v>
      </c>
      <c r="H35" s="25">
        <v>57</v>
      </c>
      <c r="I35" s="27" t="s">
        <v>9</v>
      </c>
      <c r="J35" s="27" t="s">
        <v>9</v>
      </c>
      <c r="K35" s="25">
        <v>419</v>
      </c>
      <c r="L35" s="25">
        <f t="shared" si="19"/>
        <v>2802</v>
      </c>
      <c r="M35" s="26"/>
    </row>
    <row r="36" spans="1:13" s="19" customFormat="1" ht="15" customHeight="1" x14ac:dyDescent="0.25">
      <c r="A36" s="24">
        <v>42865</v>
      </c>
      <c r="B36" s="25">
        <v>763</v>
      </c>
      <c r="C36" s="25">
        <v>69</v>
      </c>
      <c r="D36" s="25">
        <v>13</v>
      </c>
      <c r="E36" s="25">
        <v>1453</v>
      </c>
      <c r="F36" s="25">
        <v>21</v>
      </c>
      <c r="G36" s="25">
        <v>3</v>
      </c>
      <c r="H36" s="25">
        <v>76</v>
      </c>
      <c r="I36" s="27" t="s">
        <v>9</v>
      </c>
      <c r="J36" s="27" t="s">
        <v>9</v>
      </c>
      <c r="K36" s="25">
        <v>412</v>
      </c>
      <c r="L36" s="25">
        <f t="shared" si="19"/>
        <v>2810</v>
      </c>
      <c r="M36" s="26"/>
    </row>
    <row r="37" spans="1:13" s="19" customFormat="1" ht="15" customHeight="1" x14ac:dyDescent="0.25">
      <c r="A37" s="24">
        <v>42887</v>
      </c>
      <c r="B37" s="25">
        <v>689</v>
      </c>
      <c r="C37" s="25">
        <v>66</v>
      </c>
      <c r="D37" s="25">
        <v>7</v>
      </c>
      <c r="E37" s="25">
        <v>1440</v>
      </c>
      <c r="F37" s="25">
        <v>33</v>
      </c>
      <c r="G37" s="45">
        <v>0</v>
      </c>
      <c r="H37" s="25">
        <v>102</v>
      </c>
      <c r="I37" s="27" t="s">
        <v>9</v>
      </c>
      <c r="J37" s="27" t="s">
        <v>9</v>
      </c>
      <c r="K37" s="25">
        <v>370</v>
      </c>
      <c r="L37" s="25">
        <f t="shared" si="19"/>
        <v>2707</v>
      </c>
      <c r="M37" s="26"/>
    </row>
    <row r="38" spans="1:13" s="19" customFormat="1" ht="15" customHeight="1" x14ac:dyDescent="0.25">
      <c r="A38" s="24">
        <v>42917</v>
      </c>
      <c r="B38" s="25">
        <v>759</v>
      </c>
      <c r="C38" s="25">
        <v>68</v>
      </c>
      <c r="D38" s="25">
        <v>12</v>
      </c>
      <c r="E38" s="25">
        <v>1620</v>
      </c>
      <c r="F38" s="25">
        <v>29</v>
      </c>
      <c r="G38" s="45">
        <v>0</v>
      </c>
      <c r="H38" s="25">
        <v>97</v>
      </c>
      <c r="I38" s="27" t="s">
        <v>9</v>
      </c>
      <c r="J38" s="27" t="s">
        <v>9</v>
      </c>
      <c r="K38" s="25">
        <v>470</v>
      </c>
      <c r="L38" s="25">
        <f t="shared" si="19"/>
        <v>3055</v>
      </c>
      <c r="M38" s="26"/>
    </row>
    <row r="39" spans="1:13" s="19" customFormat="1" ht="15" customHeight="1" x14ac:dyDescent="0.25">
      <c r="A39" s="24">
        <v>42948</v>
      </c>
      <c r="B39" s="25">
        <v>707</v>
      </c>
      <c r="C39" s="25">
        <v>69</v>
      </c>
      <c r="D39" s="25">
        <v>16</v>
      </c>
      <c r="E39" s="25">
        <v>1690</v>
      </c>
      <c r="F39" s="25">
        <v>32</v>
      </c>
      <c r="G39" s="25">
        <v>2</v>
      </c>
      <c r="H39" s="25">
        <v>75</v>
      </c>
      <c r="I39" s="27" t="s">
        <v>9</v>
      </c>
      <c r="J39" s="27" t="s">
        <v>9</v>
      </c>
      <c r="K39" s="25">
        <v>465</v>
      </c>
      <c r="L39" s="25">
        <f t="shared" si="19"/>
        <v>3056</v>
      </c>
      <c r="M39" s="26"/>
    </row>
    <row r="40" spans="1:13" s="19" customFormat="1" ht="15" customHeight="1" x14ac:dyDescent="0.25">
      <c r="A40" s="24">
        <v>42979</v>
      </c>
      <c r="B40" s="25">
        <v>830</v>
      </c>
      <c r="C40" s="25">
        <v>84</v>
      </c>
      <c r="D40" s="25">
        <v>9</v>
      </c>
      <c r="E40" s="25">
        <v>1603</v>
      </c>
      <c r="F40" s="25">
        <v>31</v>
      </c>
      <c r="G40" s="45">
        <v>0</v>
      </c>
      <c r="H40" s="25">
        <v>62</v>
      </c>
      <c r="I40" s="27" t="s">
        <v>9</v>
      </c>
      <c r="J40" s="27" t="s">
        <v>9</v>
      </c>
      <c r="K40" s="25">
        <v>437</v>
      </c>
      <c r="L40" s="25">
        <f t="shared" si="19"/>
        <v>3056</v>
      </c>
      <c r="M40" s="26"/>
    </row>
    <row r="41" spans="1:13" s="19" customFormat="1" ht="15" customHeight="1" x14ac:dyDescent="0.25">
      <c r="A41" s="24">
        <v>43009</v>
      </c>
      <c r="B41" s="25">
        <v>738</v>
      </c>
      <c r="C41" s="25">
        <v>86</v>
      </c>
      <c r="D41" s="25">
        <v>10</v>
      </c>
      <c r="E41" s="25">
        <v>1703</v>
      </c>
      <c r="F41" s="25">
        <v>30</v>
      </c>
      <c r="G41" s="45">
        <v>0</v>
      </c>
      <c r="H41" s="25">
        <v>91</v>
      </c>
      <c r="I41" s="27" t="s">
        <v>9</v>
      </c>
      <c r="J41" s="27" t="s">
        <v>9</v>
      </c>
      <c r="K41" s="25">
        <v>523</v>
      </c>
      <c r="L41" s="25">
        <f t="shared" si="19"/>
        <v>3181</v>
      </c>
      <c r="M41" s="26"/>
    </row>
    <row r="42" spans="1:13" s="19" customFormat="1" ht="15" customHeight="1" x14ac:dyDescent="0.25">
      <c r="A42" s="24">
        <v>43040</v>
      </c>
      <c r="B42" s="25">
        <v>740</v>
      </c>
      <c r="C42" s="25">
        <v>75</v>
      </c>
      <c r="D42" s="25">
        <v>14</v>
      </c>
      <c r="E42" s="25">
        <v>1648</v>
      </c>
      <c r="F42" s="25">
        <v>37</v>
      </c>
      <c r="G42" s="25">
        <v>1</v>
      </c>
      <c r="H42" s="25">
        <v>98</v>
      </c>
      <c r="I42" s="27" t="s">
        <v>9</v>
      </c>
      <c r="J42" s="27" t="s">
        <v>9</v>
      </c>
      <c r="K42" s="25">
        <v>459</v>
      </c>
      <c r="L42" s="25">
        <v>3072</v>
      </c>
      <c r="M42" s="26"/>
    </row>
    <row r="43" spans="1:13" s="19" customFormat="1" ht="15" customHeight="1" x14ac:dyDescent="0.25">
      <c r="A43" s="24">
        <v>43070</v>
      </c>
      <c r="B43" s="25">
        <v>858</v>
      </c>
      <c r="C43" s="25">
        <v>70</v>
      </c>
      <c r="D43" s="25">
        <v>5</v>
      </c>
      <c r="E43" s="25">
        <v>1924</v>
      </c>
      <c r="F43" s="25">
        <v>43</v>
      </c>
      <c r="G43" s="45">
        <v>0</v>
      </c>
      <c r="H43" s="25">
        <v>94</v>
      </c>
      <c r="I43" s="27" t="s">
        <v>9</v>
      </c>
      <c r="J43" s="27" t="s">
        <v>9</v>
      </c>
      <c r="K43" s="25">
        <v>611</v>
      </c>
      <c r="L43" s="25">
        <v>3605</v>
      </c>
      <c r="M43" s="26"/>
    </row>
    <row r="44" spans="1:13" s="19" customFormat="1" ht="15" customHeight="1" x14ac:dyDescent="0.25">
      <c r="A44" s="21" t="s">
        <v>16</v>
      </c>
      <c r="B44" s="22">
        <f>SUM(B45:B56)</f>
        <v>9203</v>
      </c>
      <c r="C44" s="22">
        <f t="shared" ref="C44" si="20">SUM(C45:C56)</f>
        <v>947</v>
      </c>
      <c r="D44" s="22">
        <f t="shared" ref="D44" si="21">SUM(D45:D56)</f>
        <v>139</v>
      </c>
      <c r="E44" s="22">
        <f t="shared" ref="E44" si="22">SUM(E45:E56)</f>
        <v>20434</v>
      </c>
      <c r="F44" s="22">
        <f t="shared" ref="F44" si="23">SUM(F45:F56)</f>
        <v>383</v>
      </c>
      <c r="G44" s="22">
        <f t="shared" ref="G44" si="24">SUM(G45:G56)</f>
        <v>2</v>
      </c>
      <c r="H44" s="22">
        <f t="shared" ref="H44" si="25">SUM(H45:H56)</f>
        <v>1053</v>
      </c>
      <c r="I44" s="23" t="s">
        <v>9</v>
      </c>
      <c r="J44" s="23" t="s">
        <v>9</v>
      </c>
      <c r="K44" s="22">
        <f t="shared" ref="K44" si="26">SUM(K45:K56)</f>
        <v>5632</v>
      </c>
      <c r="L44" s="22">
        <f t="shared" ref="L44" si="27">SUM(L45:L56)</f>
        <v>37793</v>
      </c>
      <c r="M44" s="26"/>
    </row>
    <row r="45" spans="1:13" s="19" customFormat="1" ht="15" customHeight="1" x14ac:dyDescent="0.25">
      <c r="A45" s="24">
        <v>43101</v>
      </c>
      <c r="B45" s="25">
        <v>739</v>
      </c>
      <c r="C45" s="25">
        <v>80</v>
      </c>
      <c r="D45" s="25">
        <v>12</v>
      </c>
      <c r="E45" s="25">
        <v>1461</v>
      </c>
      <c r="F45" s="25">
        <v>32</v>
      </c>
      <c r="G45" s="25">
        <v>2</v>
      </c>
      <c r="H45" s="25">
        <v>78</v>
      </c>
      <c r="I45" s="27" t="s">
        <v>9</v>
      </c>
      <c r="J45" s="27" t="s">
        <v>9</v>
      </c>
      <c r="K45" s="25">
        <v>494</v>
      </c>
      <c r="L45" s="25">
        <f>SUM(B45:K45)</f>
        <v>2898</v>
      </c>
      <c r="M45" s="26"/>
    </row>
    <row r="46" spans="1:13" s="19" customFormat="1" ht="15" customHeight="1" x14ac:dyDescent="0.25">
      <c r="A46" s="24">
        <v>43132</v>
      </c>
      <c r="B46" s="25">
        <v>670</v>
      </c>
      <c r="C46" s="25">
        <v>70</v>
      </c>
      <c r="D46" s="25">
        <v>9</v>
      </c>
      <c r="E46" s="25">
        <v>1606</v>
      </c>
      <c r="F46" s="25">
        <v>29</v>
      </c>
      <c r="G46" s="45">
        <v>0</v>
      </c>
      <c r="H46" s="25">
        <v>56</v>
      </c>
      <c r="I46" s="27" t="s">
        <v>9</v>
      </c>
      <c r="J46" s="27" t="s">
        <v>9</v>
      </c>
      <c r="K46" s="25">
        <v>485</v>
      </c>
      <c r="L46" s="25">
        <f>SUM(B46:K46)</f>
        <v>2925</v>
      </c>
      <c r="M46" s="26"/>
    </row>
    <row r="47" spans="1:13" s="19" customFormat="1" ht="15" customHeight="1" x14ac:dyDescent="0.25">
      <c r="A47" s="24">
        <v>43160</v>
      </c>
      <c r="B47" s="25">
        <v>808</v>
      </c>
      <c r="C47" s="25">
        <v>82</v>
      </c>
      <c r="D47" s="25">
        <v>12</v>
      </c>
      <c r="E47" s="25">
        <v>1813</v>
      </c>
      <c r="F47" s="25">
        <v>39</v>
      </c>
      <c r="G47" s="45">
        <v>0</v>
      </c>
      <c r="H47" s="25">
        <v>89</v>
      </c>
      <c r="I47" s="27" t="s">
        <v>9</v>
      </c>
      <c r="J47" s="27" t="s">
        <v>9</v>
      </c>
      <c r="K47" s="25">
        <v>567</v>
      </c>
      <c r="L47" s="25">
        <f>SUM(B47:K47)</f>
        <v>3410</v>
      </c>
      <c r="M47" s="26"/>
    </row>
    <row r="48" spans="1:13" s="19" customFormat="1" ht="15" customHeight="1" x14ac:dyDescent="0.25">
      <c r="A48" s="24">
        <v>43192</v>
      </c>
      <c r="B48" s="25">
        <v>744</v>
      </c>
      <c r="C48" s="25">
        <v>75</v>
      </c>
      <c r="D48" s="25">
        <v>20</v>
      </c>
      <c r="E48" s="25">
        <v>1745</v>
      </c>
      <c r="F48" s="25">
        <v>27</v>
      </c>
      <c r="G48" s="45">
        <v>0</v>
      </c>
      <c r="H48" s="25">
        <v>76</v>
      </c>
      <c r="I48" s="27" t="s">
        <v>9</v>
      </c>
      <c r="J48" s="27" t="s">
        <v>9</v>
      </c>
      <c r="K48" s="25">
        <v>550</v>
      </c>
      <c r="L48" s="25">
        <f>SUM(B48:K48)</f>
        <v>3237</v>
      </c>
      <c r="M48" s="26"/>
    </row>
    <row r="49" spans="1:13" s="19" customFormat="1" ht="15" customHeight="1" x14ac:dyDescent="0.25">
      <c r="A49" s="24">
        <v>43221</v>
      </c>
      <c r="B49" s="25">
        <v>748</v>
      </c>
      <c r="C49" s="25">
        <v>93</v>
      </c>
      <c r="D49" s="25">
        <v>12</v>
      </c>
      <c r="E49" s="25">
        <v>1635</v>
      </c>
      <c r="F49" s="25">
        <v>35</v>
      </c>
      <c r="G49" s="45">
        <v>0</v>
      </c>
      <c r="H49" s="25">
        <v>92</v>
      </c>
      <c r="I49" s="27" t="s">
        <v>9</v>
      </c>
      <c r="J49" s="27" t="s">
        <v>9</v>
      </c>
      <c r="K49" s="25">
        <v>588</v>
      </c>
      <c r="L49" s="25">
        <f>SUM(B49:K49)</f>
        <v>3203</v>
      </c>
      <c r="M49" s="26"/>
    </row>
    <row r="50" spans="1:13" s="19" customFormat="1" ht="15" customHeight="1" x14ac:dyDescent="0.25">
      <c r="A50" s="24">
        <v>43252</v>
      </c>
      <c r="B50" s="25">
        <v>658</v>
      </c>
      <c r="C50" s="25">
        <v>55</v>
      </c>
      <c r="D50" s="25">
        <v>16</v>
      </c>
      <c r="E50" s="25">
        <v>1616</v>
      </c>
      <c r="F50" s="25">
        <v>31</v>
      </c>
      <c r="G50" s="45">
        <v>0</v>
      </c>
      <c r="H50" s="25">
        <v>93</v>
      </c>
      <c r="I50" s="27" t="s">
        <v>9</v>
      </c>
      <c r="J50" s="27" t="s">
        <v>9</v>
      </c>
      <c r="K50" s="25">
        <v>468</v>
      </c>
      <c r="L50" s="25">
        <f t="shared" ref="L50:L52" si="28">SUM(B50:K50)</f>
        <v>2937</v>
      </c>
      <c r="M50" s="26"/>
    </row>
    <row r="51" spans="1:13" s="19" customFormat="1" ht="15" customHeight="1" x14ac:dyDescent="0.25">
      <c r="A51" s="24">
        <v>43282</v>
      </c>
      <c r="B51" s="25">
        <v>815</v>
      </c>
      <c r="C51" s="25">
        <v>77</v>
      </c>
      <c r="D51" s="25">
        <v>7</v>
      </c>
      <c r="E51" s="25">
        <v>1711</v>
      </c>
      <c r="F51" s="25">
        <v>17</v>
      </c>
      <c r="G51" s="45">
        <v>0</v>
      </c>
      <c r="H51" s="25">
        <v>96</v>
      </c>
      <c r="I51" s="27" t="s">
        <v>9</v>
      </c>
      <c r="J51" s="27" t="s">
        <v>9</v>
      </c>
      <c r="K51" s="25">
        <v>406</v>
      </c>
      <c r="L51" s="25">
        <f t="shared" si="28"/>
        <v>3129</v>
      </c>
      <c r="M51" s="26"/>
    </row>
    <row r="52" spans="1:13" s="19" customFormat="1" ht="15" customHeight="1" x14ac:dyDescent="0.25">
      <c r="A52" s="24">
        <v>43313</v>
      </c>
      <c r="B52" s="25">
        <v>753</v>
      </c>
      <c r="C52" s="25">
        <v>63</v>
      </c>
      <c r="D52" s="25">
        <v>14</v>
      </c>
      <c r="E52" s="25">
        <v>1675</v>
      </c>
      <c r="F52" s="25">
        <v>26</v>
      </c>
      <c r="G52" s="45">
        <v>0</v>
      </c>
      <c r="H52" s="25">
        <v>98</v>
      </c>
      <c r="I52" s="27" t="s">
        <v>9</v>
      </c>
      <c r="J52" s="27" t="s">
        <v>9</v>
      </c>
      <c r="K52" s="25">
        <v>383</v>
      </c>
      <c r="L52" s="25">
        <f t="shared" si="28"/>
        <v>3012</v>
      </c>
      <c r="M52" s="26"/>
    </row>
    <row r="53" spans="1:13" s="19" customFormat="1" ht="15" customHeight="1" x14ac:dyDescent="0.25">
      <c r="A53" s="24">
        <v>43344</v>
      </c>
      <c r="B53" s="25">
        <v>786</v>
      </c>
      <c r="C53" s="25">
        <v>114</v>
      </c>
      <c r="D53" s="25">
        <v>8</v>
      </c>
      <c r="E53" s="25">
        <v>1684</v>
      </c>
      <c r="F53" s="25">
        <v>37</v>
      </c>
      <c r="G53" s="45">
        <v>0</v>
      </c>
      <c r="H53" s="25">
        <v>92</v>
      </c>
      <c r="I53" s="27" t="s">
        <v>9</v>
      </c>
      <c r="J53" s="27" t="s">
        <v>9</v>
      </c>
      <c r="K53" s="25">
        <v>435</v>
      </c>
      <c r="L53" s="25">
        <v>3156</v>
      </c>
      <c r="M53" s="26"/>
    </row>
    <row r="54" spans="1:13" s="19" customFormat="1" ht="15" customHeight="1" x14ac:dyDescent="0.25">
      <c r="A54" s="24">
        <v>43374</v>
      </c>
      <c r="B54" s="25">
        <v>828</v>
      </c>
      <c r="C54" s="25">
        <v>75</v>
      </c>
      <c r="D54" s="25">
        <v>10</v>
      </c>
      <c r="E54" s="25">
        <v>1673</v>
      </c>
      <c r="F54" s="25">
        <v>34</v>
      </c>
      <c r="G54" s="45">
        <v>0</v>
      </c>
      <c r="H54" s="25">
        <v>72</v>
      </c>
      <c r="I54" s="27" t="s">
        <v>9</v>
      </c>
      <c r="J54" s="27" t="s">
        <v>9</v>
      </c>
      <c r="K54" s="25">
        <v>387</v>
      </c>
      <c r="L54" s="25">
        <v>3079</v>
      </c>
      <c r="M54" s="26"/>
    </row>
    <row r="55" spans="1:13" s="19" customFormat="1" ht="15" customHeight="1" x14ac:dyDescent="0.25">
      <c r="A55" s="24">
        <v>43405</v>
      </c>
      <c r="B55" s="25">
        <v>821</v>
      </c>
      <c r="C55" s="25">
        <v>80</v>
      </c>
      <c r="D55" s="25">
        <v>8</v>
      </c>
      <c r="E55" s="25">
        <v>1836</v>
      </c>
      <c r="F55" s="25">
        <v>37</v>
      </c>
      <c r="G55" s="45">
        <v>0</v>
      </c>
      <c r="H55" s="25">
        <v>92</v>
      </c>
      <c r="I55" s="27" t="s">
        <v>9</v>
      </c>
      <c r="J55" s="27" t="s">
        <v>9</v>
      </c>
      <c r="K55" s="25">
        <v>451</v>
      </c>
      <c r="L55" s="25">
        <f t="shared" ref="L55" si="29">SUM(B55:K55)</f>
        <v>3325</v>
      </c>
      <c r="M55" s="26"/>
    </row>
    <row r="56" spans="1:13" s="19" customFormat="1" ht="15" customHeight="1" x14ac:dyDescent="0.25">
      <c r="A56" s="24">
        <v>43435</v>
      </c>
      <c r="B56" s="25">
        <v>833</v>
      </c>
      <c r="C56" s="25">
        <v>83</v>
      </c>
      <c r="D56" s="25">
        <v>11</v>
      </c>
      <c r="E56" s="25">
        <v>1979</v>
      </c>
      <c r="F56" s="25">
        <v>39</v>
      </c>
      <c r="G56" s="45">
        <v>0</v>
      </c>
      <c r="H56" s="25">
        <v>119</v>
      </c>
      <c r="I56" s="27" t="s">
        <v>9</v>
      </c>
      <c r="J56" s="27" t="s">
        <v>9</v>
      </c>
      <c r="K56" s="25">
        <v>418</v>
      </c>
      <c r="L56" s="25">
        <v>3482</v>
      </c>
      <c r="M56" s="26"/>
    </row>
    <row r="57" spans="1:13" s="19" customFormat="1" ht="15" customHeight="1" x14ac:dyDescent="0.25">
      <c r="A57" s="21" t="s">
        <v>17</v>
      </c>
      <c r="B57" s="22">
        <f>SUM(B58:B69)</f>
        <v>9684</v>
      </c>
      <c r="C57" s="22">
        <f t="shared" ref="C57:H57" si="30">SUM(C58:C69)</f>
        <v>1000</v>
      </c>
      <c r="D57" s="22">
        <f t="shared" si="30"/>
        <v>176</v>
      </c>
      <c r="E57" s="22">
        <f t="shared" si="30"/>
        <v>20544</v>
      </c>
      <c r="F57" s="22">
        <f t="shared" si="30"/>
        <v>332</v>
      </c>
      <c r="G57" s="22">
        <f t="shared" si="30"/>
        <v>8</v>
      </c>
      <c r="H57" s="22">
        <f t="shared" si="30"/>
        <v>983</v>
      </c>
      <c r="I57" s="23" t="s">
        <v>9</v>
      </c>
      <c r="J57" s="23" t="s">
        <v>9</v>
      </c>
      <c r="K57" s="22">
        <f t="shared" ref="K57:L57" si="31">SUM(K58:K69)</f>
        <v>5034</v>
      </c>
      <c r="L57" s="22">
        <f t="shared" si="31"/>
        <v>37761</v>
      </c>
      <c r="M57" s="26"/>
    </row>
    <row r="58" spans="1:13" s="19" customFormat="1" ht="15" customHeight="1" x14ac:dyDescent="0.25">
      <c r="A58" s="24">
        <v>43466</v>
      </c>
      <c r="B58" s="25">
        <v>734</v>
      </c>
      <c r="C58" s="25">
        <v>64</v>
      </c>
      <c r="D58" s="25">
        <v>18</v>
      </c>
      <c r="E58" s="25">
        <v>1599</v>
      </c>
      <c r="F58" s="25">
        <v>21</v>
      </c>
      <c r="G58" s="25">
        <v>1</v>
      </c>
      <c r="H58" s="25">
        <v>69</v>
      </c>
      <c r="I58" s="27" t="s">
        <v>9</v>
      </c>
      <c r="J58" s="27" t="s">
        <v>9</v>
      </c>
      <c r="K58" s="25">
        <v>372</v>
      </c>
      <c r="L58" s="25">
        <f t="shared" ref="L58:L68" si="32">SUM(B58:K58)</f>
        <v>2878</v>
      </c>
      <c r="M58" s="26"/>
    </row>
    <row r="59" spans="1:13" s="19" customFormat="1" ht="15" customHeight="1" x14ac:dyDescent="0.25">
      <c r="A59" s="24">
        <v>43497</v>
      </c>
      <c r="B59" s="25">
        <v>676</v>
      </c>
      <c r="C59" s="25">
        <v>65</v>
      </c>
      <c r="D59" s="25">
        <v>8</v>
      </c>
      <c r="E59" s="25">
        <v>1567</v>
      </c>
      <c r="F59" s="25">
        <v>20</v>
      </c>
      <c r="G59" s="25">
        <v>1</v>
      </c>
      <c r="H59" s="25">
        <v>120</v>
      </c>
      <c r="I59" s="27" t="s">
        <v>9</v>
      </c>
      <c r="J59" s="27" t="s">
        <v>9</v>
      </c>
      <c r="K59" s="25">
        <v>416</v>
      </c>
      <c r="L59" s="25">
        <f t="shared" si="32"/>
        <v>2873</v>
      </c>
      <c r="M59" s="26"/>
    </row>
    <row r="60" spans="1:13" s="19" customFormat="1" ht="15" customHeight="1" x14ac:dyDescent="0.25">
      <c r="A60" s="24">
        <v>43525</v>
      </c>
      <c r="B60" s="25">
        <v>915</v>
      </c>
      <c r="C60" s="25">
        <v>89</v>
      </c>
      <c r="D60" s="25">
        <v>11</v>
      </c>
      <c r="E60" s="25">
        <v>1858</v>
      </c>
      <c r="F60" s="25">
        <v>26</v>
      </c>
      <c r="G60" s="25">
        <v>1</v>
      </c>
      <c r="H60" s="25">
        <v>79</v>
      </c>
      <c r="I60" s="27" t="s">
        <v>9</v>
      </c>
      <c r="J60" s="27" t="s">
        <v>9</v>
      </c>
      <c r="K60" s="25">
        <v>473</v>
      </c>
      <c r="L60" s="25">
        <f t="shared" si="32"/>
        <v>3452</v>
      </c>
      <c r="M60" s="26"/>
    </row>
    <row r="61" spans="1:13" s="19" customFormat="1" ht="15" customHeight="1" x14ac:dyDescent="0.25">
      <c r="A61" s="24">
        <v>43556</v>
      </c>
      <c r="B61" s="25">
        <v>765</v>
      </c>
      <c r="C61" s="25">
        <v>72</v>
      </c>
      <c r="D61" s="25">
        <v>14</v>
      </c>
      <c r="E61" s="25">
        <v>1543</v>
      </c>
      <c r="F61" s="25">
        <v>22</v>
      </c>
      <c r="G61" s="25">
        <v>0</v>
      </c>
      <c r="H61" s="25">
        <v>74</v>
      </c>
      <c r="I61" s="27" t="s">
        <v>9</v>
      </c>
      <c r="J61" s="27" t="s">
        <v>9</v>
      </c>
      <c r="K61" s="25">
        <v>386</v>
      </c>
      <c r="L61" s="25">
        <f t="shared" si="32"/>
        <v>2876</v>
      </c>
      <c r="M61" s="26"/>
    </row>
    <row r="62" spans="1:13" s="19" customFormat="1" ht="15" customHeight="1" x14ac:dyDescent="0.25">
      <c r="A62" s="24">
        <v>43586</v>
      </c>
      <c r="B62" s="25">
        <v>879</v>
      </c>
      <c r="C62" s="25">
        <v>94</v>
      </c>
      <c r="D62" s="25">
        <v>11</v>
      </c>
      <c r="E62" s="25">
        <v>1625</v>
      </c>
      <c r="F62" s="25">
        <v>24</v>
      </c>
      <c r="G62" s="25">
        <v>0</v>
      </c>
      <c r="H62" s="25">
        <v>76</v>
      </c>
      <c r="I62" s="27" t="s">
        <v>9</v>
      </c>
      <c r="J62" s="27" t="s">
        <v>9</v>
      </c>
      <c r="K62" s="25">
        <v>389</v>
      </c>
      <c r="L62" s="25">
        <f t="shared" si="32"/>
        <v>3098</v>
      </c>
      <c r="M62" s="26"/>
    </row>
    <row r="63" spans="1:13" s="19" customFormat="1" ht="15" customHeight="1" x14ac:dyDescent="0.25">
      <c r="A63" s="24">
        <v>43617</v>
      </c>
      <c r="B63" s="25">
        <v>694</v>
      </c>
      <c r="C63" s="25">
        <v>90</v>
      </c>
      <c r="D63" s="25">
        <v>12</v>
      </c>
      <c r="E63" s="25">
        <v>1638</v>
      </c>
      <c r="F63" s="25">
        <v>21</v>
      </c>
      <c r="G63" s="25">
        <v>1</v>
      </c>
      <c r="H63" s="25">
        <v>63</v>
      </c>
      <c r="I63" s="27" t="s">
        <v>9</v>
      </c>
      <c r="J63" s="27" t="s">
        <v>9</v>
      </c>
      <c r="K63" s="25">
        <v>368</v>
      </c>
      <c r="L63" s="25">
        <f t="shared" si="32"/>
        <v>2887</v>
      </c>
      <c r="M63" s="26"/>
    </row>
    <row r="64" spans="1:13" s="19" customFormat="1" ht="15" customHeight="1" x14ac:dyDescent="0.25">
      <c r="A64" s="24">
        <v>43647</v>
      </c>
      <c r="B64" s="25">
        <v>836</v>
      </c>
      <c r="C64" s="25">
        <v>81</v>
      </c>
      <c r="D64" s="25">
        <v>13</v>
      </c>
      <c r="E64" s="25">
        <v>1690</v>
      </c>
      <c r="F64" s="25">
        <v>53</v>
      </c>
      <c r="G64" s="25">
        <v>0</v>
      </c>
      <c r="H64" s="25">
        <v>77</v>
      </c>
      <c r="I64" s="27" t="s">
        <v>9</v>
      </c>
      <c r="J64" s="27" t="s">
        <v>9</v>
      </c>
      <c r="K64" s="25">
        <v>379</v>
      </c>
      <c r="L64" s="25">
        <f t="shared" si="32"/>
        <v>3129</v>
      </c>
      <c r="M64" s="26"/>
    </row>
    <row r="65" spans="1:13" s="19" customFormat="1" ht="15" customHeight="1" x14ac:dyDescent="0.25">
      <c r="A65" s="24">
        <v>43678</v>
      </c>
      <c r="B65" s="25">
        <v>851</v>
      </c>
      <c r="C65" s="25">
        <v>89</v>
      </c>
      <c r="D65" s="25">
        <v>15</v>
      </c>
      <c r="E65" s="25">
        <v>1789</v>
      </c>
      <c r="F65" s="25">
        <v>19</v>
      </c>
      <c r="G65" s="25">
        <v>0</v>
      </c>
      <c r="H65" s="25">
        <v>85</v>
      </c>
      <c r="I65" s="27" t="s">
        <v>9</v>
      </c>
      <c r="J65" s="27" t="s">
        <v>9</v>
      </c>
      <c r="K65" s="25">
        <v>421</v>
      </c>
      <c r="L65" s="25">
        <f t="shared" si="32"/>
        <v>3269</v>
      </c>
      <c r="M65" s="26"/>
    </row>
    <row r="66" spans="1:13" s="19" customFormat="1" ht="15" customHeight="1" x14ac:dyDescent="0.25">
      <c r="A66" s="24">
        <v>43709</v>
      </c>
      <c r="B66" s="25">
        <v>849</v>
      </c>
      <c r="C66" s="25">
        <v>89</v>
      </c>
      <c r="D66" s="25">
        <v>23</v>
      </c>
      <c r="E66" s="25">
        <v>1779</v>
      </c>
      <c r="F66" s="25">
        <v>30</v>
      </c>
      <c r="G66" s="25">
        <v>1</v>
      </c>
      <c r="H66" s="25">
        <v>88</v>
      </c>
      <c r="I66" s="27" t="s">
        <v>9</v>
      </c>
      <c r="J66" s="27" t="s">
        <v>9</v>
      </c>
      <c r="K66" s="25">
        <v>519</v>
      </c>
      <c r="L66" s="25">
        <f t="shared" si="32"/>
        <v>3378</v>
      </c>
      <c r="M66" s="26"/>
    </row>
    <row r="67" spans="1:13" s="19" customFormat="1" ht="15" customHeight="1" x14ac:dyDescent="0.25">
      <c r="A67" s="24">
        <v>43739</v>
      </c>
      <c r="B67" s="25">
        <v>834</v>
      </c>
      <c r="C67" s="25">
        <v>94</v>
      </c>
      <c r="D67" s="25">
        <v>17</v>
      </c>
      <c r="E67" s="25">
        <v>1631</v>
      </c>
      <c r="F67" s="25">
        <v>36</v>
      </c>
      <c r="G67" s="25">
        <v>0</v>
      </c>
      <c r="H67" s="25">
        <v>82</v>
      </c>
      <c r="I67" s="27" t="s">
        <v>9</v>
      </c>
      <c r="J67" s="27" t="s">
        <v>9</v>
      </c>
      <c r="K67" s="25">
        <v>383</v>
      </c>
      <c r="L67" s="25">
        <f t="shared" si="32"/>
        <v>3077</v>
      </c>
      <c r="M67" s="26"/>
    </row>
    <row r="68" spans="1:13" s="19" customFormat="1" ht="15" customHeight="1" x14ac:dyDescent="0.25">
      <c r="A68" s="24">
        <v>43770</v>
      </c>
      <c r="B68" s="25">
        <v>826</v>
      </c>
      <c r="C68" s="25">
        <v>85</v>
      </c>
      <c r="D68" s="25">
        <v>23</v>
      </c>
      <c r="E68" s="25">
        <v>1868</v>
      </c>
      <c r="F68" s="25">
        <v>26</v>
      </c>
      <c r="G68" s="25">
        <v>2</v>
      </c>
      <c r="H68" s="25">
        <v>115</v>
      </c>
      <c r="I68" s="27" t="s">
        <v>9</v>
      </c>
      <c r="J68" s="27" t="s">
        <v>9</v>
      </c>
      <c r="K68" s="25">
        <v>449</v>
      </c>
      <c r="L68" s="25">
        <f t="shared" si="32"/>
        <v>3394</v>
      </c>
      <c r="M68" s="26"/>
    </row>
    <row r="69" spans="1:13" s="19" customFormat="1" ht="15" customHeight="1" x14ac:dyDescent="0.25">
      <c r="A69" s="24">
        <v>43800</v>
      </c>
      <c r="B69" s="25">
        <v>825</v>
      </c>
      <c r="C69" s="25">
        <v>88</v>
      </c>
      <c r="D69" s="25">
        <v>11</v>
      </c>
      <c r="E69" s="25">
        <v>1957</v>
      </c>
      <c r="F69" s="25">
        <v>34</v>
      </c>
      <c r="G69" s="25">
        <v>1</v>
      </c>
      <c r="H69" s="25">
        <v>55</v>
      </c>
      <c r="I69" s="27" t="s">
        <v>9</v>
      </c>
      <c r="J69" s="27" t="s">
        <v>9</v>
      </c>
      <c r="K69" s="25">
        <v>479</v>
      </c>
      <c r="L69" s="25">
        <f>+SUM(B69:K69)</f>
        <v>3450</v>
      </c>
      <c r="M69" s="26"/>
    </row>
    <row r="70" spans="1:13" s="19" customFormat="1" ht="15" customHeight="1" x14ac:dyDescent="0.25">
      <c r="A70" s="21" t="s">
        <v>37</v>
      </c>
      <c r="B70" s="22">
        <f>SUM(B71:B82)</f>
        <v>5918</v>
      </c>
      <c r="C70" s="22">
        <f t="shared" ref="C70:H70" si="33">SUM(C71:C82)</f>
        <v>722</v>
      </c>
      <c r="D70" s="22">
        <f t="shared" si="33"/>
        <v>104</v>
      </c>
      <c r="E70" s="22">
        <f t="shared" si="33"/>
        <v>15407</v>
      </c>
      <c r="F70" s="22">
        <f t="shared" si="33"/>
        <v>261</v>
      </c>
      <c r="G70" s="22">
        <f t="shared" si="33"/>
        <v>5</v>
      </c>
      <c r="H70" s="22">
        <f t="shared" si="33"/>
        <v>459</v>
      </c>
      <c r="I70" s="23" t="s">
        <v>9</v>
      </c>
      <c r="J70" s="23" t="s">
        <v>9</v>
      </c>
      <c r="K70" s="22">
        <f t="shared" ref="K70" si="34">SUM(K71:K82)</f>
        <v>3914</v>
      </c>
      <c r="L70" s="22">
        <f>SUM(L71:L82)</f>
        <v>26790</v>
      </c>
      <c r="M70" s="26"/>
    </row>
    <row r="71" spans="1:13" s="19" customFormat="1" ht="15" customHeight="1" x14ac:dyDescent="0.25">
      <c r="A71" s="24">
        <v>43831</v>
      </c>
      <c r="B71" s="25">
        <v>826</v>
      </c>
      <c r="C71" s="25">
        <v>78</v>
      </c>
      <c r="D71" s="25">
        <v>11</v>
      </c>
      <c r="E71" s="25">
        <v>1693</v>
      </c>
      <c r="F71" s="25">
        <v>41</v>
      </c>
      <c r="G71" s="25">
        <v>0</v>
      </c>
      <c r="H71" s="25">
        <v>86</v>
      </c>
      <c r="I71" s="27" t="s">
        <v>9</v>
      </c>
      <c r="J71" s="27" t="s">
        <v>9</v>
      </c>
      <c r="K71" s="25">
        <v>443</v>
      </c>
      <c r="L71" s="25">
        <f t="shared" ref="L71:L78" si="35">SUM(B71:K71)</f>
        <v>3178</v>
      </c>
      <c r="M71" s="26"/>
    </row>
    <row r="72" spans="1:13" s="20" customFormat="1" ht="15" customHeight="1" x14ac:dyDescent="0.25">
      <c r="A72" s="24">
        <v>43862</v>
      </c>
      <c r="B72" s="25">
        <v>715</v>
      </c>
      <c r="C72" s="25">
        <v>68</v>
      </c>
      <c r="D72" s="25">
        <v>8</v>
      </c>
      <c r="E72" s="25">
        <v>1782</v>
      </c>
      <c r="F72" s="25">
        <v>32</v>
      </c>
      <c r="G72" s="25">
        <v>0</v>
      </c>
      <c r="H72" s="25">
        <v>78</v>
      </c>
      <c r="I72" s="27" t="s">
        <v>9</v>
      </c>
      <c r="J72" s="27" t="s">
        <v>9</v>
      </c>
      <c r="K72" s="25">
        <v>462</v>
      </c>
      <c r="L72" s="25">
        <f t="shared" si="35"/>
        <v>3145</v>
      </c>
    </row>
    <row r="73" spans="1:13" s="20" customFormat="1" ht="15" customHeight="1" x14ac:dyDescent="0.25">
      <c r="A73" s="24">
        <v>43891</v>
      </c>
      <c r="B73" s="25">
        <v>560</v>
      </c>
      <c r="C73" s="25">
        <v>59</v>
      </c>
      <c r="D73" s="25">
        <v>8</v>
      </c>
      <c r="E73" s="25">
        <v>1522</v>
      </c>
      <c r="F73" s="25">
        <v>21</v>
      </c>
      <c r="G73" s="25">
        <v>1</v>
      </c>
      <c r="H73" s="25">
        <v>38</v>
      </c>
      <c r="I73" s="27" t="s">
        <v>9</v>
      </c>
      <c r="J73" s="27" t="s">
        <v>9</v>
      </c>
      <c r="K73" s="25">
        <v>388</v>
      </c>
      <c r="L73" s="25">
        <f t="shared" si="35"/>
        <v>2597</v>
      </c>
    </row>
    <row r="74" spans="1:13" s="20" customFormat="1" ht="15" customHeight="1" x14ac:dyDescent="0.25">
      <c r="A74" s="24">
        <v>43922</v>
      </c>
      <c r="B74" s="25">
        <v>243</v>
      </c>
      <c r="C74" s="25">
        <v>47</v>
      </c>
      <c r="D74" s="25">
        <v>11</v>
      </c>
      <c r="E74" s="25">
        <v>885</v>
      </c>
      <c r="F74" s="25">
        <v>4</v>
      </c>
      <c r="G74" s="25">
        <v>0</v>
      </c>
      <c r="H74" s="25">
        <v>16</v>
      </c>
      <c r="I74" s="27" t="s">
        <v>9</v>
      </c>
      <c r="J74" s="27" t="s">
        <v>9</v>
      </c>
      <c r="K74" s="25">
        <v>180</v>
      </c>
      <c r="L74" s="25">
        <f t="shared" si="35"/>
        <v>1386</v>
      </c>
    </row>
    <row r="75" spans="1:13" s="19" customFormat="1" ht="15" customHeight="1" x14ac:dyDescent="0.25">
      <c r="A75" s="24">
        <v>43952</v>
      </c>
      <c r="B75" s="25">
        <v>426</v>
      </c>
      <c r="C75" s="25">
        <v>51</v>
      </c>
      <c r="D75" s="25">
        <v>5</v>
      </c>
      <c r="E75" s="25">
        <v>1080</v>
      </c>
      <c r="F75" s="25">
        <v>14</v>
      </c>
      <c r="G75" s="25">
        <v>0</v>
      </c>
      <c r="H75" s="25">
        <v>20</v>
      </c>
      <c r="I75" s="27" t="s">
        <v>9</v>
      </c>
      <c r="J75" s="27" t="s">
        <v>9</v>
      </c>
      <c r="K75" s="25">
        <v>278</v>
      </c>
      <c r="L75" s="25">
        <f t="shared" si="35"/>
        <v>1874</v>
      </c>
    </row>
    <row r="76" spans="1:13" s="19" customFormat="1" ht="15" customHeight="1" x14ac:dyDescent="0.25">
      <c r="A76" s="24">
        <v>43983</v>
      </c>
      <c r="B76" s="25">
        <v>398</v>
      </c>
      <c r="C76" s="25">
        <v>53</v>
      </c>
      <c r="D76" s="25">
        <v>5</v>
      </c>
      <c r="E76" s="25">
        <v>1013</v>
      </c>
      <c r="F76" s="25">
        <v>21</v>
      </c>
      <c r="G76" s="25">
        <v>0</v>
      </c>
      <c r="H76" s="25">
        <v>29</v>
      </c>
      <c r="I76" s="27" t="s">
        <v>9</v>
      </c>
      <c r="J76" s="27" t="s">
        <v>9</v>
      </c>
      <c r="K76" s="25">
        <v>249</v>
      </c>
      <c r="L76" s="25">
        <f t="shared" si="35"/>
        <v>1768</v>
      </c>
    </row>
    <row r="77" spans="1:13" s="19" customFormat="1" ht="15" customHeight="1" x14ac:dyDescent="0.25">
      <c r="A77" s="24">
        <v>44013</v>
      </c>
      <c r="B77" s="25">
        <v>278</v>
      </c>
      <c r="C77" s="25">
        <v>46</v>
      </c>
      <c r="D77" s="25">
        <v>9</v>
      </c>
      <c r="E77" s="25">
        <v>976</v>
      </c>
      <c r="F77" s="25">
        <v>21</v>
      </c>
      <c r="G77" s="25">
        <v>0</v>
      </c>
      <c r="H77" s="25">
        <v>30</v>
      </c>
      <c r="I77" s="27" t="s">
        <v>9</v>
      </c>
      <c r="J77" s="27" t="s">
        <v>9</v>
      </c>
      <c r="K77" s="25">
        <v>217</v>
      </c>
      <c r="L77" s="25">
        <f t="shared" si="35"/>
        <v>1577</v>
      </c>
    </row>
    <row r="78" spans="1:13" s="19" customFormat="1" ht="15" customHeight="1" x14ac:dyDescent="0.25">
      <c r="A78" s="24">
        <v>44044</v>
      </c>
      <c r="B78" s="25">
        <v>374</v>
      </c>
      <c r="C78" s="25">
        <v>62</v>
      </c>
      <c r="D78" s="25">
        <v>9</v>
      </c>
      <c r="E78" s="25">
        <v>1157</v>
      </c>
      <c r="F78" s="25">
        <v>22</v>
      </c>
      <c r="G78" s="25">
        <v>1</v>
      </c>
      <c r="H78" s="25">
        <v>26</v>
      </c>
      <c r="I78" s="27" t="s">
        <v>9</v>
      </c>
      <c r="J78" s="27" t="s">
        <v>9</v>
      </c>
      <c r="K78" s="25">
        <v>367</v>
      </c>
      <c r="L78" s="25">
        <f t="shared" si="35"/>
        <v>2018</v>
      </c>
    </row>
    <row r="79" spans="1:13" s="19" customFormat="1" ht="15" customHeight="1" x14ac:dyDescent="0.25">
      <c r="A79" s="24">
        <v>44075</v>
      </c>
      <c r="B79" s="25">
        <v>452</v>
      </c>
      <c r="C79" s="25">
        <v>60</v>
      </c>
      <c r="D79" s="25">
        <v>9</v>
      </c>
      <c r="E79" s="25">
        <v>1105</v>
      </c>
      <c r="F79" s="25">
        <v>15</v>
      </c>
      <c r="G79" s="25">
        <v>1</v>
      </c>
      <c r="H79" s="25">
        <v>37</v>
      </c>
      <c r="I79" s="27" t="s">
        <v>9</v>
      </c>
      <c r="J79" s="27" t="s">
        <v>9</v>
      </c>
      <c r="K79" s="25">
        <v>267</v>
      </c>
      <c r="L79" s="25">
        <f>SUM(B79:K79)</f>
        <v>1946</v>
      </c>
    </row>
    <row r="80" spans="1:13" s="19" customFormat="1" ht="15" customHeight="1" x14ac:dyDescent="0.25">
      <c r="A80" s="24">
        <v>44105</v>
      </c>
      <c r="B80" s="25">
        <v>514</v>
      </c>
      <c r="C80" s="25">
        <v>65</v>
      </c>
      <c r="D80" s="25">
        <v>9</v>
      </c>
      <c r="E80" s="25">
        <v>1286</v>
      </c>
      <c r="F80" s="25">
        <v>17</v>
      </c>
      <c r="G80" s="25">
        <v>0</v>
      </c>
      <c r="H80" s="25">
        <v>30</v>
      </c>
      <c r="I80" s="27" t="s">
        <v>9</v>
      </c>
      <c r="J80" s="27" t="s">
        <v>9</v>
      </c>
      <c r="K80" s="25">
        <v>377</v>
      </c>
      <c r="L80" s="25">
        <f t="shared" ref="L80:L82" si="36">SUM(B80:K80)</f>
        <v>2298</v>
      </c>
    </row>
    <row r="81" spans="1:13" s="19" customFormat="1" ht="15" customHeight="1" x14ac:dyDescent="0.25">
      <c r="A81" s="24">
        <v>44136</v>
      </c>
      <c r="B81" s="25">
        <v>523</v>
      </c>
      <c r="C81" s="25">
        <v>71</v>
      </c>
      <c r="D81" s="25">
        <v>6</v>
      </c>
      <c r="E81" s="25">
        <v>1349</v>
      </c>
      <c r="F81" s="25">
        <v>24</v>
      </c>
      <c r="G81" s="25">
        <v>1</v>
      </c>
      <c r="H81" s="25">
        <v>29</v>
      </c>
      <c r="I81" s="27" t="s">
        <v>9</v>
      </c>
      <c r="J81" s="27" t="s">
        <v>9</v>
      </c>
      <c r="K81" s="25">
        <v>330</v>
      </c>
      <c r="L81" s="25">
        <f t="shared" si="36"/>
        <v>2333</v>
      </c>
    </row>
    <row r="82" spans="1:13" s="19" customFormat="1" ht="15" customHeight="1" x14ac:dyDescent="0.25">
      <c r="A82" s="24">
        <v>44166</v>
      </c>
      <c r="B82" s="25">
        <v>609</v>
      </c>
      <c r="C82" s="25">
        <v>62</v>
      </c>
      <c r="D82" s="25">
        <v>14</v>
      </c>
      <c r="E82" s="25">
        <v>1559</v>
      </c>
      <c r="F82" s="25">
        <v>29</v>
      </c>
      <c r="G82" s="25">
        <v>1</v>
      </c>
      <c r="H82" s="25">
        <v>40</v>
      </c>
      <c r="I82" s="27" t="s">
        <v>9</v>
      </c>
      <c r="J82" s="27" t="s">
        <v>9</v>
      </c>
      <c r="K82" s="25">
        <v>356</v>
      </c>
      <c r="L82" s="25">
        <f t="shared" si="36"/>
        <v>2670</v>
      </c>
    </row>
    <row r="83" spans="1:13" s="19" customFormat="1" ht="15" customHeight="1" x14ac:dyDescent="0.25">
      <c r="A83" s="21" t="s">
        <v>38</v>
      </c>
      <c r="B83" s="22">
        <f>SUM(B84:B95)</f>
        <v>7368</v>
      </c>
      <c r="C83" s="22">
        <f t="shared" ref="C83:H83" si="37">SUM(C84:C95)</f>
        <v>834</v>
      </c>
      <c r="D83" s="22">
        <f t="shared" si="37"/>
        <v>125</v>
      </c>
      <c r="E83" s="22">
        <f t="shared" si="37"/>
        <v>18390</v>
      </c>
      <c r="F83" s="22">
        <f t="shared" si="37"/>
        <v>262</v>
      </c>
      <c r="G83" s="22">
        <f t="shared" si="37"/>
        <v>13</v>
      </c>
      <c r="H83" s="22">
        <f t="shared" si="37"/>
        <v>507</v>
      </c>
      <c r="I83" s="22" t="s">
        <v>9</v>
      </c>
      <c r="J83" s="22" t="s">
        <v>9</v>
      </c>
      <c r="K83" s="22">
        <f t="shared" ref="K83" si="38">SUM(K84:K95)</f>
        <v>3986</v>
      </c>
      <c r="L83" s="22">
        <f>SUM(L84:L95)</f>
        <v>31485</v>
      </c>
    </row>
    <row r="84" spans="1:13" s="19" customFormat="1" ht="15" customHeight="1" x14ac:dyDescent="0.25">
      <c r="A84" s="24">
        <v>44197</v>
      </c>
      <c r="B84" s="25">
        <v>560</v>
      </c>
      <c r="C84" s="25">
        <v>53</v>
      </c>
      <c r="D84" s="25">
        <v>9</v>
      </c>
      <c r="E84" s="25">
        <v>1461</v>
      </c>
      <c r="F84" s="25">
        <v>22</v>
      </c>
      <c r="G84" s="25">
        <v>0</v>
      </c>
      <c r="H84" s="25">
        <v>44</v>
      </c>
      <c r="I84" s="27" t="s">
        <v>9</v>
      </c>
      <c r="J84" s="27" t="s">
        <v>9</v>
      </c>
      <c r="K84" s="25">
        <v>365</v>
      </c>
      <c r="L84" s="25">
        <f>SUM(B84:K84)</f>
        <v>2514</v>
      </c>
      <c r="M84" s="55"/>
    </row>
    <row r="85" spans="1:13" s="19" customFormat="1" ht="15" customHeight="1" x14ac:dyDescent="0.25">
      <c r="A85" s="24">
        <v>44228</v>
      </c>
      <c r="B85" s="25">
        <v>572</v>
      </c>
      <c r="C85" s="25">
        <v>61</v>
      </c>
      <c r="D85" s="25">
        <v>13</v>
      </c>
      <c r="E85" s="25">
        <v>1514</v>
      </c>
      <c r="F85" s="25">
        <v>17</v>
      </c>
      <c r="G85" s="25">
        <v>1</v>
      </c>
      <c r="H85" s="25">
        <v>44</v>
      </c>
      <c r="I85" s="27" t="s">
        <v>9</v>
      </c>
      <c r="J85" s="27" t="s">
        <v>9</v>
      </c>
      <c r="K85" s="25">
        <v>303</v>
      </c>
      <c r="L85" s="25">
        <f>SUM(B85:K85)</f>
        <v>2525</v>
      </c>
    </row>
    <row r="86" spans="1:13" s="20" customFormat="1" ht="15" customHeight="1" x14ac:dyDescent="0.25">
      <c r="A86" s="24">
        <v>44256</v>
      </c>
      <c r="B86" s="25">
        <v>707</v>
      </c>
      <c r="C86" s="25">
        <v>84</v>
      </c>
      <c r="D86" s="25">
        <v>16</v>
      </c>
      <c r="E86" s="25">
        <v>1658</v>
      </c>
      <c r="F86" s="25">
        <v>22</v>
      </c>
      <c r="G86" s="25">
        <v>1</v>
      </c>
      <c r="H86" s="25">
        <v>34</v>
      </c>
      <c r="I86" s="27" t="str">
        <f>+I85</f>
        <v>N.A.</v>
      </c>
      <c r="J86" s="27" t="str">
        <f>+J85</f>
        <v>N.A.</v>
      </c>
      <c r="K86" s="25">
        <v>286</v>
      </c>
      <c r="L86" s="25">
        <f>+SUM(B86:K86)</f>
        <v>2808</v>
      </c>
    </row>
    <row r="87" spans="1:13" s="19" customFormat="1" ht="15" customHeight="1" x14ac:dyDescent="0.25">
      <c r="A87" s="24">
        <v>44287</v>
      </c>
      <c r="B87" s="25">
        <v>647</v>
      </c>
      <c r="C87" s="25">
        <v>74</v>
      </c>
      <c r="D87" s="25">
        <v>8</v>
      </c>
      <c r="E87" s="25">
        <v>1317</v>
      </c>
      <c r="F87" s="25">
        <v>13</v>
      </c>
      <c r="G87" s="25">
        <v>2</v>
      </c>
      <c r="H87" s="25">
        <v>32</v>
      </c>
      <c r="I87" s="27" t="s">
        <v>9</v>
      </c>
      <c r="J87" s="27" t="s">
        <v>9</v>
      </c>
      <c r="K87" s="25">
        <v>267</v>
      </c>
      <c r="L87" s="25">
        <f>+SUM(B87:K87)</f>
        <v>2360</v>
      </c>
    </row>
    <row r="88" spans="1:13" s="19" customFormat="1" ht="15" customHeight="1" x14ac:dyDescent="0.25">
      <c r="A88" s="24">
        <v>44317</v>
      </c>
      <c r="B88" s="25">
        <v>476</v>
      </c>
      <c r="C88" s="25">
        <v>79</v>
      </c>
      <c r="D88" s="25">
        <v>8</v>
      </c>
      <c r="E88" s="25">
        <v>1351</v>
      </c>
      <c r="F88" s="25">
        <v>19</v>
      </c>
      <c r="G88" s="25">
        <v>4</v>
      </c>
      <c r="H88" s="25">
        <v>23</v>
      </c>
      <c r="I88" s="27" t="s">
        <v>9</v>
      </c>
      <c r="J88" s="27" t="s">
        <v>9</v>
      </c>
      <c r="K88" s="25">
        <v>257</v>
      </c>
      <c r="L88" s="25">
        <f>+SUM(B88:K88)</f>
        <v>2217</v>
      </c>
    </row>
    <row r="89" spans="1:13" s="19" customFormat="1" ht="15" customHeight="1" x14ac:dyDescent="0.25">
      <c r="A89" s="24">
        <v>44348</v>
      </c>
      <c r="B89" s="25">
        <v>517</v>
      </c>
      <c r="C89" s="25">
        <v>88</v>
      </c>
      <c r="D89" s="25">
        <v>9</v>
      </c>
      <c r="E89" s="25">
        <v>1356</v>
      </c>
      <c r="F89" s="25">
        <v>31</v>
      </c>
      <c r="G89" s="25">
        <v>1</v>
      </c>
      <c r="H89" s="25">
        <v>30</v>
      </c>
      <c r="I89" s="27" t="s">
        <v>9</v>
      </c>
      <c r="J89" s="27" t="s">
        <v>9</v>
      </c>
      <c r="K89" s="25">
        <v>297</v>
      </c>
      <c r="L89" s="25">
        <f t="shared" ref="L89:L93" si="39">+SUM(B89:K89)</f>
        <v>2329</v>
      </c>
    </row>
    <row r="90" spans="1:13" s="19" customFormat="1" ht="15" customHeight="1" x14ac:dyDescent="0.25">
      <c r="A90" s="24">
        <v>44378</v>
      </c>
      <c r="B90" s="25">
        <v>576</v>
      </c>
      <c r="C90" s="25">
        <v>63</v>
      </c>
      <c r="D90" s="25">
        <v>12</v>
      </c>
      <c r="E90" s="25">
        <v>1451</v>
      </c>
      <c r="F90" s="25">
        <v>28</v>
      </c>
      <c r="G90" s="25">
        <v>1</v>
      </c>
      <c r="H90" s="25">
        <v>28</v>
      </c>
      <c r="I90" s="27" t="s">
        <v>9</v>
      </c>
      <c r="J90" s="27" t="s">
        <v>9</v>
      </c>
      <c r="K90" s="25">
        <v>312</v>
      </c>
      <c r="L90" s="25">
        <f t="shared" si="39"/>
        <v>2471</v>
      </c>
    </row>
    <row r="91" spans="1:13" s="19" customFormat="1" ht="15" customHeight="1" x14ac:dyDescent="0.25">
      <c r="A91" s="24">
        <v>44409</v>
      </c>
      <c r="B91" s="25">
        <v>627</v>
      </c>
      <c r="C91" s="25">
        <v>66</v>
      </c>
      <c r="D91" s="25">
        <v>17</v>
      </c>
      <c r="E91" s="25">
        <v>1540</v>
      </c>
      <c r="F91" s="25">
        <v>12</v>
      </c>
      <c r="G91" s="25">
        <v>0</v>
      </c>
      <c r="H91" s="25">
        <v>61</v>
      </c>
      <c r="I91" s="27" t="s">
        <v>9</v>
      </c>
      <c r="J91" s="27" t="s">
        <v>9</v>
      </c>
      <c r="K91" s="25">
        <v>346</v>
      </c>
      <c r="L91" s="25">
        <f t="shared" si="39"/>
        <v>2669</v>
      </c>
      <c r="M91" s="20"/>
    </row>
    <row r="92" spans="1:13" s="19" customFormat="1" ht="15" customHeight="1" x14ac:dyDescent="0.25">
      <c r="A92" s="24">
        <v>44440</v>
      </c>
      <c r="B92" s="25">
        <v>650</v>
      </c>
      <c r="C92" s="25">
        <v>60</v>
      </c>
      <c r="D92" s="25">
        <v>3</v>
      </c>
      <c r="E92" s="25">
        <v>1462</v>
      </c>
      <c r="F92" s="25">
        <v>20</v>
      </c>
      <c r="G92" s="25">
        <v>1</v>
      </c>
      <c r="H92" s="25">
        <v>44</v>
      </c>
      <c r="I92" s="27" t="s">
        <v>9</v>
      </c>
      <c r="J92" s="27" t="s">
        <v>9</v>
      </c>
      <c r="K92" s="25">
        <v>335</v>
      </c>
      <c r="L92" s="25">
        <f t="shared" si="39"/>
        <v>2575</v>
      </c>
      <c r="M92" s="20"/>
    </row>
    <row r="93" spans="1:13" s="19" customFormat="1" ht="15" customHeight="1" x14ac:dyDescent="0.25">
      <c r="A93" s="24">
        <v>44470</v>
      </c>
      <c r="B93" s="25">
        <v>675</v>
      </c>
      <c r="C93" s="25">
        <v>73</v>
      </c>
      <c r="D93" s="25">
        <v>12</v>
      </c>
      <c r="E93" s="25">
        <v>1655</v>
      </c>
      <c r="F93" s="25">
        <v>29</v>
      </c>
      <c r="G93" s="25">
        <v>2</v>
      </c>
      <c r="H93" s="25">
        <v>46</v>
      </c>
      <c r="I93" s="27" t="s">
        <v>9</v>
      </c>
      <c r="J93" s="27" t="s">
        <v>9</v>
      </c>
      <c r="K93" s="25">
        <v>415</v>
      </c>
      <c r="L93" s="25">
        <f t="shared" si="39"/>
        <v>2907</v>
      </c>
      <c r="M93" s="20"/>
    </row>
    <row r="94" spans="1:13" s="19" customFormat="1" ht="15" customHeight="1" x14ac:dyDescent="0.25">
      <c r="A94" s="24">
        <v>44501</v>
      </c>
      <c r="B94" s="25">
        <v>612</v>
      </c>
      <c r="C94" s="25">
        <v>62</v>
      </c>
      <c r="D94" s="25">
        <v>7</v>
      </c>
      <c r="E94" s="25">
        <v>1713</v>
      </c>
      <c r="F94" s="25">
        <v>20</v>
      </c>
      <c r="G94" s="25">
        <v>0</v>
      </c>
      <c r="H94" s="25">
        <v>48</v>
      </c>
      <c r="I94" s="27" t="s">
        <v>9</v>
      </c>
      <c r="J94" s="27" t="s">
        <v>9</v>
      </c>
      <c r="K94" s="25">
        <v>366</v>
      </c>
      <c r="L94" s="25">
        <f t="shared" ref="L94" si="40">+SUM(B94:K94)</f>
        <v>2828</v>
      </c>
      <c r="M94" s="20"/>
    </row>
    <row r="95" spans="1:13" s="19" customFormat="1" ht="15" customHeight="1" x14ac:dyDescent="0.25">
      <c r="A95" s="24">
        <v>44531</v>
      </c>
      <c r="B95" s="25">
        <v>749</v>
      </c>
      <c r="C95" s="25">
        <v>71</v>
      </c>
      <c r="D95" s="25">
        <v>11</v>
      </c>
      <c r="E95" s="25">
        <v>1912</v>
      </c>
      <c r="F95" s="25">
        <v>29</v>
      </c>
      <c r="G95" s="25">
        <v>0</v>
      </c>
      <c r="H95" s="25">
        <v>73</v>
      </c>
      <c r="I95" s="27" t="s">
        <v>9</v>
      </c>
      <c r="J95" s="27" t="s">
        <v>9</v>
      </c>
      <c r="K95" s="25">
        <v>437</v>
      </c>
      <c r="L95" s="25">
        <f t="shared" ref="L95" si="41">+SUM(B95:K95)</f>
        <v>3282</v>
      </c>
      <c r="M95" s="20"/>
    </row>
    <row r="96" spans="1:13" s="19" customFormat="1" ht="15" customHeight="1" x14ac:dyDescent="0.25">
      <c r="A96" s="21" t="s">
        <v>39</v>
      </c>
      <c r="B96" s="22">
        <f>SUM(B97:B115)</f>
        <v>5146</v>
      </c>
      <c r="C96" s="22">
        <f t="shared" ref="C96:H96" si="42">SUM(C97:C115)</f>
        <v>526</v>
      </c>
      <c r="D96" s="22">
        <f t="shared" si="42"/>
        <v>80</v>
      </c>
      <c r="E96" s="22">
        <f t="shared" si="42"/>
        <v>13048</v>
      </c>
      <c r="F96" s="22">
        <f t="shared" si="42"/>
        <v>170</v>
      </c>
      <c r="G96" s="22">
        <f t="shared" si="42"/>
        <v>6</v>
      </c>
      <c r="H96" s="22">
        <f t="shared" si="42"/>
        <v>476</v>
      </c>
      <c r="I96" s="22" t="s">
        <v>9</v>
      </c>
      <c r="J96" s="22" t="s">
        <v>9</v>
      </c>
      <c r="K96" s="22">
        <f t="shared" ref="K96" si="43">SUM(K97:K115)</f>
        <v>3354</v>
      </c>
      <c r="L96" s="22">
        <f>SUM(L97:L115)</f>
        <v>22806</v>
      </c>
      <c r="M96" s="20"/>
    </row>
    <row r="97" spans="1:15" s="19" customFormat="1" ht="15" customHeight="1" x14ac:dyDescent="0.25">
      <c r="A97" s="24">
        <v>44562</v>
      </c>
      <c r="B97" s="25">
        <v>660</v>
      </c>
      <c r="C97" s="25">
        <v>57</v>
      </c>
      <c r="D97" s="25">
        <v>13</v>
      </c>
      <c r="E97" s="25">
        <v>1603</v>
      </c>
      <c r="F97" s="25">
        <v>33</v>
      </c>
      <c r="G97" s="25">
        <v>0</v>
      </c>
      <c r="H97" s="25">
        <v>27</v>
      </c>
      <c r="I97" s="27" t="s">
        <v>9</v>
      </c>
      <c r="J97" s="27" t="s">
        <v>9</v>
      </c>
      <c r="K97" s="25">
        <v>399</v>
      </c>
      <c r="L97" s="25">
        <f>SUM(B97:K97)</f>
        <v>2792</v>
      </c>
      <c r="M97" s="54"/>
    </row>
    <row r="98" spans="1:15" s="20" customFormat="1" ht="15" customHeight="1" x14ac:dyDescent="0.25">
      <c r="A98" s="24">
        <v>44593</v>
      </c>
      <c r="B98" s="25">
        <v>608</v>
      </c>
      <c r="C98" s="25">
        <v>74</v>
      </c>
      <c r="D98" s="25">
        <v>5</v>
      </c>
      <c r="E98" s="25">
        <v>1626</v>
      </c>
      <c r="F98" s="25">
        <v>20</v>
      </c>
      <c r="G98" s="25">
        <v>0</v>
      </c>
      <c r="H98" s="25">
        <v>52</v>
      </c>
      <c r="I98" s="27" t="s">
        <v>9</v>
      </c>
      <c r="J98" s="27" t="s">
        <v>9</v>
      </c>
      <c r="K98" s="25">
        <v>430</v>
      </c>
      <c r="L98" s="25">
        <f>SUM(B98:K98)</f>
        <v>2815</v>
      </c>
    </row>
    <row r="99" spans="1:15" s="19" customFormat="1" ht="15" customHeight="1" x14ac:dyDescent="0.25">
      <c r="A99" s="24">
        <v>44621</v>
      </c>
      <c r="B99" s="25">
        <v>740</v>
      </c>
      <c r="C99" s="25">
        <v>80</v>
      </c>
      <c r="D99" s="25">
        <v>11</v>
      </c>
      <c r="E99" s="25">
        <v>1873</v>
      </c>
      <c r="F99" s="25">
        <v>21</v>
      </c>
      <c r="G99" s="25">
        <v>0</v>
      </c>
      <c r="H99" s="25">
        <v>84</v>
      </c>
      <c r="I99" s="27" t="s">
        <v>9</v>
      </c>
      <c r="J99" s="27" t="s">
        <v>9</v>
      </c>
      <c r="K99" s="25">
        <v>497</v>
      </c>
      <c r="L99" s="25">
        <f t="shared" ref="L99:L104" si="44">SUM(B99:K99)</f>
        <v>3306</v>
      </c>
      <c r="M99" s="20"/>
    </row>
    <row r="100" spans="1:15" s="19" customFormat="1" ht="15" customHeight="1" x14ac:dyDescent="0.25">
      <c r="A100" s="24">
        <v>44652</v>
      </c>
      <c r="B100" s="25">
        <v>687</v>
      </c>
      <c r="C100" s="25">
        <v>64</v>
      </c>
      <c r="D100" s="25">
        <v>9</v>
      </c>
      <c r="E100" s="25">
        <v>1581</v>
      </c>
      <c r="F100" s="25">
        <v>21</v>
      </c>
      <c r="G100" s="25">
        <v>2</v>
      </c>
      <c r="H100" s="25">
        <v>45</v>
      </c>
      <c r="I100" s="27" t="s">
        <v>9</v>
      </c>
      <c r="J100" s="27" t="s">
        <v>9</v>
      </c>
      <c r="K100" s="25">
        <v>501</v>
      </c>
      <c r="L100" s="25">
        <f t="shared" si="44"/>
        <v>2910</v>
      </c>
      <c r="M100" s="20"/>
    </row>
    <row r="101" spans="1:15" s="19" customFormat="1" ht="15" customHeight="1" x14ac:dyDescent="0.25">
      <c r="A101" s="24">
        <v>44682</v>
      </c>
      <c r="B101" s="25">
        <v>659</v>
      </c>
      <c r="C101" s="25">
        <v>56</v>
      </c>
      <c r="D101" s="25">
        <v>7</v>
      </c>
      <c r="E101" s="25">
        <v>1588</v>
      </c>
      <c r="F101" s="25">
        <v>18</v>
      </c>
      <c r="G101" s="25">
        <v>0</v>
      </c>
      <c r="H101" s="25">
        <v>100</v>
      </c>
      <c r="I101" s="27" t="s">
        <v>44</v>
      </c>
      <c r="J101" s="27" t="s">
        <v>44</v>
      </c>
      <c r="K101" s="25">
        <v>514</v>
      </c>
      <c r="L101" s="25">
        <f t="shared" si="44"/>
        <v>2942</v>
      </c>
      <c r="M101" s="20"/>
    </row>
    <row r="102" spans="1:15" s="19" customFormat="1" ht="15" customHeight="1" x14ac:dyDescent="0.25">
      <c r="A102" s="3">
        <v>44713</v>
      </c>
      <c r="B102" s="25">
        <v>610</v>
      </c>
      <c r="C102" s="25">
        <v>62</v>
      </c>
      <c r="D102" s="25">
        <v>13</v>
      </c>
      <c r="E102" s="25">
        <v>1537</v>
      </c>
      <c r="F102" s="25">
        <v>18</v>
      </c>
      <c r="G102" s="25">
        <v>0</v>
      </c>
      <c r="H102" s="25">
        <v>72</v>
      </c>
      <c r="I102" s="27" t="s">
        <v>44</v>
      </c>
      <c r="J102" s="27" t="s">
        <v>44</v>
      </c>
      <c r="K102" s="25">
        <v>372</v>
      </c>
      <c r="L102" s="25">
        <f t="shared" si="44"/>
        <v>2684</v>
      </c>
      <c r="M102" s="20"/>
    </row>
    <row r="103" spans="1:15" s="19" customFormat="1" ht="15" customHeight="1" x14ac:dyDescent="0.25">
      <c r="A103" s="24">
        <v>44743</v>
      </c>
      <c r="B103" s="25">
        <v>643</v>
      </c>
      <c r="C103" s="25">
        <v>72</v>
      </c>
      <c r="D103" s="25">
        <v>17</v>
      </c>
      <c r="E103" s="25">
        <v>1666</v>
      </c>
      <c r="F103" s="25">
        <v>17</v>
      </c>
      <c r="G103" s="25">
        <v>3</v>
      </c>
      <c r="H103" s="25">
        <v>43</v>
      </c>
      <c r="I103" s="27" t="s">
        <v>44</v>
      </c>
      <c r="J103" s="27" t="s">
        <v>44</v>
      </c>
      <c r="K103" s="25">
        <v>314</v>
      </c>
      <c r="L103" s="25">
        <f t="shared" si="44"/>
        <v>2775</v>
      </c>
      <c r="M103" s="20"/>
    </row>
    <row r="104" spans="1:15" s="19" customFormat="1" ht="15" customHeight="1" x14ac:dyDescent="0.25">
      <c r="A104" s="52">
        <v>44774</v>
      </c>
      <c r="B104" s="29">
        <v>539</v>
      </c>
      <c r="C104" s="29">
        <v>61</v>
      </c>
      <c r="D104" s="29">
        <v>5</v>
      </c>
      <c r="E104" s="29">
        <v>1574</v>
      </c>
      <c r="F104" s="29">
        <v>22</v>
      </c>
      <c r="G104" s="29">
        <v>1</v>
      </c>
      <c r="H104" s="29">
        <v>53</v>
      </c>
      <c r="I104" s="30" t="s">
        <v>44</v>
      </c>
      <c r="J104" s="30" t="s">
        <v>44</v>
      </c>
      <c r="K104" s="29">
        <v>327</v>
      </c>
      <c r="L104" s="29">
        <f t="shared" si="44"/>
        <v>2582</v>
      </c>
      <c r="M104" s="20"/>
    </row>
    <row r="105" spans="1:15" s="33" customFormat="1" ht="22.5" customHeight="1" x14ac:dyDescent="0.2">
      <c r="A105" s="70" t="s">
        <v>36</v>
      </c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</row>
    <row r="106" spans="1:15" s="33" customFormat="1" ht="14" customHeight="1" x14ac:dyDescent="0.2">
      <c r="A106" s="70" t="s">
        <v>46</v>
      </c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</row>
    <row r="107" spans="1:15" s="33" customFormat="1" ht="12" x14ac:dyDescent="0.2">
      <c r="A107" s="69" t="s">
        <v>20</v>
      </c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</row>
    <row r="108" spans="1:15" s="33" customFormat="1" ht="12" x14ac:dyDescent="0.2">
      <c r="A108" s="69" t="s">
        <v>21</v>
      </c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</row>
    <row r="109" spans="1:15" ht="14.25" customHeight="1" x14ac:dyDescent="0.25">
      <c r="A109" s="63" t="s">
        <v>18</v>
      </c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40"/>
      <c r="N109" s="40"/>
      <c r="O109" s="40"/>
    </row>
    <row r="110" spans="1:15" x14ac:dyDescent="0.25">
      <c r="A110" s="33"/>
      <c r="B110" s="33"/>
      <c r="C110" s="46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</row>
    <row r="111" spans="1:15" x14ac:dyDescent="0.25">
      <c r="A111" s="47" t="s">
        <v>19</v>
      </c>
      <c r="B111" s="48"/>
      <c r="C111" s="49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</row>
    <row r="112" spans="1:15" x14ac:dyDescent="0.25">
      <c r="A112" s="43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3"/>
    </row>
  </sheetData>
  <sheetProtection algorithmName="SHA-512" hashValue="0Y+ax7IBI44NOY/lpGOiys89QHTlgQctSTL/KS4xRi7CIzvYreSUkv2Ku4rZaJOLMtiZo2QxVtI3J5qbg62iwQ==" saltValue="7/2q9ba+SBeqe68Dpbp5Hw==" spinCount="100000" sheet="1" objects="1" scenarios="1"/>
  <mergeCells count="6">
    <mergeCell ref="A2:L2"/>
    <mergeCell ref="A109:L109"/>
    <mergeCell ref="A108:L108"/>
    <mergeCell ref="A105:L105"/>
    <mergeCell ref="A106:L106"/>
    <mergeCell ref="A107:L107"/>
  </mergeCells>
  <hyperlinks>
    <hyperlink ref="A111" r:id="rId1" display="3/ Más información histórica disponible en la sección &quot;Estadísticas&quot; de www.sugese.fi.cr." xr:uid="{00000000-0004-0000-0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6" orientation="portrait" r:id="rId2"/>
  <headerFooter>
    <oddHeader>&amp;L&amp;G</oddHeader>
  </headerFooter>
  <ignoredErrors>
    <ignoredError sqref="L31 L18 L83" formula="1"/>
    <ignoredError sqref="L71 L74 L76:L81 L86 L90:L91 L104" formulaRange="1"/>
    <ignoredError sqref="L84" formula="1" formulaRange="1"/>
  </ignoredError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PublicacionDocumento xmlns="b9fc4df0-8f56-46e7-b005-54afe0044df7">2022-09-30T06:00:00+00:00</FechaPublicacionDocumento>
    <TipoContenido xmlns="b9fc4df0-8f56-46e7-b005-54afe0044df7">8</TipoContenido>
    <ContenidoMultilineaHTML xmlns="b9fc4df0-8f56-46e7-b005-54afe0044df7">Anexo 8- Siniestralidad del SOA - Agosto 2022</ContenidoMultilineaHTML>
    <TaxCatchAll xmlns="f339ac9f-4011-41be-9edd-aa0ec2505ec2">
      <Value>11</Value>
    </TaxCatchAll>
    <Descripcion xmlns="b9fc4df0-8f56-46e7-b005-54afe0044df7">Anexo 8- Siniestralidad del SOA - Agosto 2022</Descripcion>
    <c7207423b68e4b5aa81117a669ea2964 xmlns="b9fc4df0-8f56-46e7-b005-54afe0044df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Agosto</TermName>
          <TermId xmlns="http://schemas.microsoft.com/office/infopath/2007/PartnerControls">98d4d39d-7fc6-49a0-a4fd-4dba26f39a73</TermId>
        </TermInfo>
      </Terms>
    </c7207423b68e4b5aa81117a669ea2964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644386EB2D1D4281A5D558A2B436C8" ma:contentTypeVersion="9" ma:contentTypeDescription="Crear nuevo documento." ma:contentTypeScope="" ma:versionID="fba52f47ece2e080a8ddf422b46aea91">
  <xsd:schema xmlns:xsd="http://www.w3.org/2001/XMLSchema" xmlns:xs="http://www.w3.org/2001/XMLSchema" xmlns:p="http://schemas.microsoft.com/office/2006/metadata/properties" xmlns:ns2="b9fc4df0-8f56-46e7-b005-54afe0044df7" xmlns:ns3="f339ac9f-4011-41be-9edd-aa0ec2505ec2" targetNamespace="http://schemas.microsoft.com/office/2006/metadata/properties" ma:root="true" ma:fieldsID="167476faaf9ce6a6363f3e65fa9aab67" ns2:_="" ns3:_="">
    <xsd:import namespace="b9fc4df0-8f56-46e7-b005-54afe0044df7"/>
    <xsd:import namespace="f339ac9f-4011-41be-9edd-aa0ec2505ec2"/>
    <xsd:element name="properties">
      <xsd:complexType>
        <xsd:sequence>
          <xsd:element name="documentManagement">
            <xsd:complexType>
              <xsd:all>
                <xsd:element ref="ns2:ContenidoMultilineaHTML"/>
                <xsd:element ref="ns2:Descripcion" minOccurs="0"/>
                <xsd:element ref="ns2:FechaPublicacionDocumento" minOccurs="0"/>
                <xsd:element ref="ns2:c7207423b68e4b5aa81117a669ea2964" minOccurs="0"/>
                <xsd:element ref="ns3:TaxCatchAll" minOccurs="0"/>
                <xsd:element ref="ns2:TipoContenido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c4df0-8f56-46e7-b005-54afe0044df7" elementFormDefault="qualified">
    <xsd:import namespace="http://schemas.microsoft.com/office/2006/documentManagement/types"/>
    <xsd:import namespace="http://schemas.microsoft.com/office/infopath/2007/PartnerControls"/>
    <xsd:element name="ContenidoMultilineaHTML" ma:index="8" ma:displayName="ContenidoMultilineaHTML" ma:description="" ma:internalName="ContenidoMultilineaHTML">
      <xsd:simpleType>
        <xsd:restriction base="dms:Unknown"/>
      </xsd:simpleType>
    </xsd:element>
    <xsd:element name="Descripcion" ma:index="9" nillable="true" ma:displayName="Descripcion" ma:internalName="Descripcion">
      <xsd:simpleType>
        <xsd:restriction base="dms:Text">
          <xsd:maxLength value="255"/>
        </xsd:restriction>
      </xsd:simpleType>
    </xsd:element>
    <xsd:element name="FechaPublicacionDocumento" ma:index="10" nillable="true" ma:displayName="FechaPublicacionDocumento" ma:description="" ma:format="DateOnly" ma:internalName="FechaPublicacionDocumento">
      <xsd:simpleType>
        <xsd:restriction base="dms:DateTime"/>
      </xsd:simpleType>
    </xsd:element>
    <xsd:element name="c7207423b68e4b5aa81117a669ea2964" ma:index="12" nillable="true" ma:taxonomy="true" ma:internalName="c7207423b68e4b5aa81117a669ea2964" ma:taxonomyFieldName="Mes" ma:displayName="Mes" ma:default="" ma:fieldId="{c7207423-b68e-4b5a-a811-17a669ea2964}" ma:sspId="75895512-3472-4429-b6dd-f16e6a7e3056" ma:termSetId="3a9986d1-9976-46b7-aaf2-2150c697b315" ma:anchorId="d2437115-75c4-4f5b-a9a3-7d213cb609ff" ma:open="false" ma:isKeyword="false">
      <xsd:complexType>
        <xsd:sequence>
          <xsd:element ref="pc:Terms" minOccurs="0" maxOccurs="1"/>
        </xsd:sequence>
      </xsd:complexType>
    </xsd:element>
    <xsd:element name="TipoContenido" ma:index="14" nillable="true" ma:displayName="TipoContenido" ma:list="{ec55f565-d8ce-4d28-9f5f-877c6e6feccc}" ma:internalName="TipoContenido" ma:showField="Title" ma:web="b9fc4df0-8f56-46e7-b005-54afe0044df7">
      <xsd:simpleType>
        <xsd:restriction base="dms:Lookup"/>
      </xsd:simpleType>
    </xsd:element>
    <xsd:element name="SharedWithUsers" ma:index="15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9ac9f-4011-41be-9edd-aa0ec2505ec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Columna global de taxonomía" ma:description="" ma:hidden="true" ma:list="{b81d49ec-44b4-4378-937d-2925c42fd1fd}" ma:internalName="TaxCatchAll" ma:showField="CatchAllData" ma:web="b9fc4df0-8f56-46e7-b005-54afe0044d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312A9C-DB17-4E7C-B83C-F318CFA6792B}">
  <ds:schemaRefs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7170b6f3-b290-4c78-9379-9581a8b5110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307E302-6F4F-47A5-8340-D74BE4E4576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3140716-63CB-4AF9-8834-DE925F8A211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C9C3F6F-8BC0-4F49-A8E3-4A47720973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Número de asegurados</vt:lpstr>
      <vt:lpstr>Número de accidentes</vt:lpstr>
      <vt:lpstr>Número de fallecidos</vt:lpstr>
      <vt:lpstr>Número de lesionados</vt:lpstr>
      <vt:lpstr>'Número de accidentes'!Área_de_impresión</vt:lpstr>
      <vt:lpstr>'Número de asegurados'!Área_de_impresión</vt:lpstr>
      <vt:lpstr>'Número de fallecidos'!Área_de_impresión</vt:lpstr>
      <vt:lpstr>'Número de lesionados'!Área_de_impresión</vt:lpstr>
    </vt:vector>
  </TitlesOfParts>
  <Company>BCCR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8- Siniestralidad del SOA - Agosto 2022</dc:title>
  <dc:creator>CASTRO CHACON ANA CECILIA</dc:creator>
  <cp:lastModifiedBy>ACUNA SOLANO CINTHYA VANESSA</cp:lastModifiedBy>
  <cp:lastPrinted>2014-10-03T18:58:35Z</cp:lastPrinted>
  <dcterms:created xsi:type="dcterms:W3CDTF">2014-09-16T17:24:43Z</dcterms:created>
  <dcterms:modified xsi:type="dcterms:W3CDTF">2022-09-29T21:28:56Z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0x0101009C644386EB2D1D4281A5D558A2B436C8</vt:lpwstr>
  </property>
  <property fmtid="{D5CDD505-2E9C-101B-9397-08002B2CF9AE}" pid="3" name="xd_Signature">
    <vt:lpwstr/>
  </property>
  <property fmtid="{D5CDD505-2E9C-101B-9397-08002B2CF9AE}" pid="4" name="display_urn:schemas-microsoft-com:office:office#Editor">
    <vt:lpwstr>CASTRO CHACON ANA CECILIA</vt:lpwstr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display_urn:schemas-microsoft-com:office:office#Author">
    <vt:lpwstr>CASTRO CHACON ANA CECILIA</vt:lpwstr>
  </property>
  <property fmtid="{D5CDD505-2E9C-101B-9397-08002B2CF9AE}" pid="8" name="Mes">
    <vt:lpwstr>11;#Agosto|98d4d39d-7fc6-49a0-a4fd-4dba26f39a73</vt:lpwstr>
  </property>
</Properties>
</file>