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830"/>
  <workbookPr/>
  <mc:AlternateContent xmlns:mc="http://schemas.openxmlformats.org/markup-compatibility/2006">
    <mc:Choice Requires="x15">
      <x15ac:absPath xmlns:x15ac="http://schemas.microsoft.com/office/spreadsheetml/2010/11/ac" url="J:\2024\Contratación Administrativa\"/>
    </mc:Choice>
  </mc:AlternateContent>
  <xr:revisionPtr revIDLastSave="0" documentId="8_{787BA296-6B0F-44EC-B6A0-EF4A945EFC0E}" xr6:coauthVersionLast="47" xr6:coauthVersionMax="47" xr10:uidLastSave="{00000000-0000-0000-0000-000000000000}"/>
  <bookViews>
    <workbookView xWindow="-120" yWindow="-120" windowWidth="19440" windowHeight="15000" tabRatio="595" xr2:uid="{00000000-000D-0000-FFFF-FFFF00000000}"/>
  </bookViews>
  <sheets>
    <sheet name="Hoja1" sheetId="1" r:id="rId1"/>
    <sheet name="Hoja3" sheetId="3" r:id="rId2"/>
    <sheet name="Hoja2" sheetId="2" state="hidden" r:id="rId3"/>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50" i="1" l="1"/>
  <c r="H11" i="1" l="1"/>
  <c r="H38" i="1"/>
  <c r="H39" i="1"/>
  <c r="H6" i="1"/>
  <c r="R2" i="1" l="1"/>
  <c r="H37" i="1"/>
  <c r="H36" i="1"/>
  <c r="H31" i="1" l="1"/>
  <c r="H30" i="1"/>
  <c r="H20" i="1"/>
  <c r="D18"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tc={250E4CD1-3CFD-4825-9A48-B364F2ACA4BB}</author>
    <author>MORALES HIDALGO ALEXANDER</author>
  </authors>
  <commentList>
    <comment ref="O29" authorId="0" shapeId="0" xr:uid="{250E4CD1-3CFD-4825-9A48-B364F2ACA4BB}">
      <text>
        <t>[Comentario encadenado]
Su versión de Excel le permite leer este comentario encadenado; sin embargo, las ediciones que se apliquen se quitarán si el archivo se abre en una versión más reciente de Excel. Más información: https://go.microsoft.com/fwlink/?linkid=870924
Comentario:
    Le puse un guion para que lo acepte</t>
      </text>
    </comment>
    <comment ref="D51" authorId="1" shapeId="0" xr:uid="{E67B25D2-FDFE-44C9-92FE-F235C79E7293}">
      <text>
        <r>
          <rPr>
            <b/>
            <sz val="9"/>
            <color indexed="81"/>
            <rFont val="Tahoma"/>
            <family val="2"/>
          </rPr>
          <t>MORALES HIDALGO ALEXANDER:</t>
        </r>
        <r>
          <rPr>
            <sz val="9"/>
            <color indexed="81"/>
            <rFont val="Tahoma"/>
            <family val="2"/>
          </rPr>
          <t xml:space="preserve">
Es una suscripcción anual a partir de setiembre 2024.
</t>
        </r>
      </text>
    </comment>
  </commentList>
</comments>
</file>

<file path=xl/sharedStrings.xml><?xml version="1.0" encoding="utf-8"?>
<sst xmlns="http://schemas.openxmlformats.org/spreadsheetml/2006/main" count="590" uniqueCount="335">
  <si>
    <t>Nombre de la contratación</t>
  </si>
  <si>
    <t>Año</t>
  </si>
  <si>
    <t>Monto adjudicado</t>
  </si>
  <si>
    <t>Estatus</t>
  </si>
  <si>
    <t>Adjudicado a</t>
  </si>
  <si>
    <t>En ejecución</t>
  </si>
  <si>
    <t>Contrato</t>
  </si>
  <si>
    <t xml:space="preserve">Proceso </t>
  </si>
  <si>
    <t>Ejecutado</t>
  </si>
  <si>
    <t>En proceso de contratación</t>
  </si>
  <si>
    <t>Cuenta Presupuestaria</t>
  </si>
  <si>
    <t>Infructuoso</t>
  </si>
  <si>
    <t>Desierto</t>
  </si>
  <si>
    <t>Pago</t>
  </si>
  <si>
    <t>Analista</t>
  </si>
  <si>
    <t>Nancy Fernandez Gutierrez</t>
  </si>
  <si>
    <t>Felipe Arce Cubillo</t>
  </si>
  <si>
    <t>Alejandra Agüero Aguilar</t>
  </si>
  <si>
    <t>Acta/Solicitud Sicop</t>
  </si>
  <si>
    <t>Wendy  Bermudez Cubillo</t>
  </si>
  <si>
    <t>Solicitud de Pago</t>
  </si>
  <si>
    <t>Factura #</t>
  </si>
  <si>
    <t>Adjuntar Factura</t>
  </si>
  <si>
    <t>Provisional</t>
  </si>
  <si>
    <t>Definitiva</t>
  </si>
  <si>
    <t>1.04.04</t>
  </si>
  <si>
    <t>Ileana Valverde Cordero</t>
  </si>
  <si>
    <t>1.07.01.04</t>
  </si>
  <si>
    <t>1.01.99</t>
  </si>
  <si>
    <t>2.99.03</t>
  </si>
  <si>
    <t>1.04.99</t>
  </si>
  <si>
    <t>1.03.01</t>
  </si>
  <si>
    <t>5.99.03</t>
  </si>
  <si>
    <t>1.03.02</t>
  </si>
  <si>
    <t>1.07.01.06</t>
  </si>
  <si>
    <t>1.05.03</t>
  </si>
  <si>
    <t>1,03,07</t>
  </si>
  <si>
    <t>Procesos de Contratación Administrativa Sugese 2024</t>
  </si>
  <si>
    <t>INSCRIPCIÓN DE CELIA GONZALEZ HAUG, AL CURSO PERSPECTIVAS ECONÓMICAS Y FINANCIERAS, MODALIDAD VIRTUAL: SESIONES VIRTUALES MENSUALES DE ANÁLISIS DE LA COYUNTURA ECONÓMICA Y FINANCIERA, GRABACIÓN (VIDEO Y AUDIO) Y LA PRESENTACIÓN EMPLEADA EN LA SESIÓN VIRTUAL. INICIO 17 DE ENERO DE 9:00 AM FINALIZACIÓN 11 DE DICIEMBRE DEL 2024. IMPARTIDO POR LA EMPRESA FCS DE CENTROAMERICA SOCIEDAD ANONIMA CONTACTO DE LA EMPRESA LA SEÑORA LIANE SOLANO, ASISTENTE ADMINISTRATIVA, CORREO: LSOLANO@FCSCAPITAL.CR  TELÉFONOS DE CONTACTO: 4000-0390 WEB: WWW.FCSCAPITAL.CR COSTO GENERAL DE LA ESPECIALIZACIÓN: ¢ 510.250,00 IVA INCLUIDO.</t>
  </si>
  <si>
    <t>CONTRATACIÓN DE ASOCIACIÓN CÁMARA COSTARRICENSE DE LA CONSTRUCCIÓN, PARA LA PARTICIPACIÓN SUGESE COMO EXPOSITOR DE EXPOCONSTRUCCIÓN 2024
LUGAR: CENTRO DE EVENTOS PEDREGAL, BELÉN
FECHA: 24 AL 28 DE ENERO 2024
COSTO ¢1 720 419,15</t>
  </si>
  <si>
    <t>Inscripciòn al sr. Tomàs Soley Perez al Programa de Capacitación y Análisis de la Situación y las Perspectivas Económicas
de Costa Rica 2024
Fecha y Lugar del Evento: Modalidad virtual
•Martes o Jueves del año 2024
Fecha inicio: jueves 8 de febrero
Finaliza : martes 12 Noviembre
Horario: 8 a 12 medio dia.
Contacto : Adriana Vargas (CEFSA CR)
Tel: (506) 22531753
Email: info@cefsa.cr
Precio 1,700.000 + 2% IVA por participante.</t>
  </si>
  <si>
    <t>Greddy Chinchilla Cascante</t>
  </si>
  <si>
    <t>REAJUSTE DE PRECIOS SEGUN CONTRATO 2020LA-000003-0004900001. INVESTIGACIÓN CON LAS TÉCNICAS DE "FOCUS GROUP" y de "MYSTERY SHOPPER" EN RELACIÓN CON EL MERCADO DE SEGUROS .</t>
  </si>
  <si>
    <t>2.01.04</t>
  </si>
  <si>
    <t>Adquisición de toner para impresora , según proceso vigente 2021LN-000002-0004900001, para la Superintendencia General de Seguros para el año 2024.</t>
  </si>
  <si>
    <t>FESA Formas Eficientes, S.A. (Office Depot).</t>
  </si>
  <si>
    <t>2023LD-000118-0004900001</t>
  </si>
  <si>
    <t>ASOCIACIÓN CÁMARA COSTARRICENSE DE LA CONSTRUCCIÓN</t>
  </si>
  <si>
    <t>Suscripción impresa con el periódico La Extra, para el año 2024, con prórroga para los siguientes 3 años.</t>
  </si>
  <si>
    <t>Periódico La Extra</t>
  </si>
  <si>
    <t>Suscripción impresa con el periódico La República para el año 2024. Prórroga para los siguientes 3 años.</t>
  </si>
  <si>
    <t>Periídco La República</t>
  </si>
  <si>
    <t>2,99,03</t>
  </si>
  <si>
    <t>Suscripción impresa con La NAción y El Financiero para el año 2024, con prórroga para los siguientes 3 años.</t>
  </si>
  <si>
    <t>Consultoría en comunicación, Mercadeo social, redes sociales, monitoreo especializado y análisis de informaciones relacionadas con el tema del mercado de seguros. Prórroga año 2.
Referencia a la contratación 2022LA-000003-0004900001,contratación con Comunicaciones Milenio SA.</t>
  </si>
  <si>
    <t>2022LA-000003-0004900001</t>
  </si>
  <si>
    <t>COMUNICACIONES MILENIO S.A</t>
  </si>
  <si>
    <t>N/A</t>
  </si>
  <si>
    <t>PEDIDO PARA LA RENOVACION DE CONSULTORIA EN COMUNICACION, MERCADEO SOCIAL, REDES SOCIALES, MONITOREO ESPECIALIZADO Y ANALISIS DE INFORMACIONES RELACIONADAS CON EL MERCADO DE SEGUROS, PARA LA SUPERINTENDENCIA GENERAL DE SEGUROS (SUGESE), AMPARADO A LA LICITACIÓN ABREVIADA 2022LA-000003-0004900001, SEGUN AÑO DE SERVICIOS DEL 11/08/2023 AL 11/08/2024, POR UN MONTO TOTAL DE ¢16.780.500,00 CON EL IVA INCLUIDO
ADMINISTRADOR DEL CONTRATO HENRY MEOÑO CASTRO</t>
  </si>
  <si>
    <t>P01</t>
  </si>
  <si>
    <t>COMUNICACIONES MILENIO SOCIEDAD ANÓNIMA</t>
  </si>
  <si>
    <t>2024PX-000001-0004900001</t>
  </si>
  <si>
    <t>FCS DE CENTROAMERICA S.A.</t>
  </si>
  <si>
    <t>EXCELENCIA TECNICA EN INFORMATICA S.A</t>
  </si>
  <si>
    <t>1.07.02</t>
  </si>
  <si>
    <t>Contratación conjunta SUGEF, SUGEVAL, SUPEN y SUGESE de hotel para el evento, "Reuniones y simposio global de la International Network on Financial Education (INFE) de la OCDE", a realizarse en San José del 22 al 24 de mayo del 2024. Términos de referencia adjuntos.</t>
  </si>
  <si>
    <t>CONSEJEROS ECONOMICOS Y FINANCIEROS S.A.</t>
  </si>
  <si>
    <t>2024PX-000009-0004900001</t>
  </si>
  <si>
    <t>2022LN-000003-0004900001.</t>
  </si>
  <si>
    <t>CARAVANA INTERNACIONAL S.A</t>
  </si>
  <si>
    <t>INSCRIPCIÓN DE Jorge Armando Alfaro Figueroa, Ignacio Bustamante Bustamante y Isaac Fernando López Rodríguez al curso Modelamiento de reserva de siniestros. Mas alla de lo básico.
FECHA Y LUGAR A REALIZARSE: INICIO: 19 de febrero - FINALIZA: 26 de febrero, CON UN HORARIO DE 4:00 pm A 07:00 PM. EL CURSO SE REALIZA MEDIANTE LA PLATAFORMA ZOOM. IMPARTIDO POR: PRS PRIME RE SOLUTIONS SAC, CÉDULA DE IDENTIFICACIÓN SICOP: 9000009998. CONTACTO DEL OFERENTE ORGANIZADOR: CARLA BELLIDO:  CARLA.BELLIDO@PRS-ZUG.COM  TELÉFONO: +41 41 541 79 16. COSTO POR PERSONA $760,00 + IMPUESTOS,REMESAS . 2024</t>
  </si>
  <si>
    <t>PRS PRIME RESOLUTIONS SAC</t>
  </si>
  <si>
    <t>P03</t>
  </si>
  <si>
    <t>1010000000661-</t>
  </si>
  <si>
    <t>2020LA-000003-0004900001</t>
  </si>
  <si>
    <t>Acta Manual 02</t>
  </si>
  <si>
    <t>712202400000019</t>
  </si>
  <si>
    <t>0392024131000001</t>
  </si>
  <si>
    <t>2021LN-000002-0004900001,</t>
  </si>
  <si>
    <t>P05</t>
  </si>
  <si>
    <t>N.A</t>
  </si>
  <si>
    <t xml:space="preserve">0392024131000002	</t>
  </si>
  <si>
    <t>P06</t>
  </si>
  <si>
    <t>2024LD-000006-0004900001</t>
  </si>
  <si>
    <t>GRUPO NACION G N S.A</t>
  </si>
  <si>
    <t>2024PX-000025-0004900001</t>
  </si>
  <si>
    <t>Confección de materiales impresos.  Línea 17: Producción de Artículos Promocionales (Concepto: Confección de imagen gráfica y productos promocionales para seminario INFE). Con referencia a la contratación 2022CD-000112-0004900001, contratación con el Sistema Nacional de Radio y Televisión S.A., para las superintendencias financieras SUGEF, SUGEVAL, SUPEN, SUGESE Y EL CONASSIF</t>
  </si>
  <si>
    <t>SINART</t>
  </si>
  <si>
    <t>2024LD-000005-0004900001</t>
  </si>
  <si>
    <t>P14</t>
  </si>
  <si>
    <t>7132024000000017-</t>
  </si>
  <si>
    <t>María Alejandra Anchía Valverde</t>
  </si>
  <si>
    <t xml:space="preserve">Inscripción de 17 funcionarios al Programa de Comunicación para Profesionales en Finanzas del20 al 21 de marzo, en San José Costa Rica, en el Hotel Park INN, presencial, Impartido por Maria Alejandra Anchia Valverde. </t>
  </si>
  <si>
    <t>2024LD-000016-0004900001</t>
  </si>
  <si>
    <t>.</t>
  </si>
  <si>
    <t>Traduccion de documento del Comite de Superintendente.
Segun el Contrato en SICOP # 2021LA-000009-0004900001</t>
  </si>
  <si>
    <t>2021LA-000009-0004900001</t>
  </si>
  <si>
    <t>Publicación SGS-R-2560-2024.
Segun el contrato en Sicop # 2024PX-000030-0004900001</t>
  </si>
  <si>
    <t>2024PX-000030-0004900001</t>
  </si>
  <si>
    <t>1.03,01.99</t>
  </si>
  <si>
    <t>P15</t>
  </si>
  <si>
    <t>10001942996</t>
  </si>
  <si>
    <t>Inscripción del funcionario Jorge Alfaro Figueroa a la Capacitacion Especialidad de Gerencia de Proyectos, a partir del martes 23 de abril al 23 de octubre 2024 / Modalidad Online, Impartido por UNIVERSIDAD DE EMPRESA, SOCIEDAD ANONIMA número 3-101-681874.
Total por persona: $ 1680 IVAI:  TC: 600 colones
Total, a pagar: $ 1.680,00
Total, a pagar:  1 008 000,00 colones</t>
  </si>
  <si>
    <t>2024PX-000067-0004900001</t>
  </si>
  <si>
    <t>Fundación de la Universidad de Costa Rica</t>
  </si>
  <si>
    <t>INVERSIONES CYNDISA SOCIEDAD ANONIMA</t>
  </si>
  <si>
    <t>Contratación conjunta SUPEN, SUGESE, de consultoría para la actualización de tablas de vida conforme a lo establecido en el pliego de condiciones.</t>
  </si>
  <si>
    <t>Acta Manual N°1, Acta Manual 04, Acta manual 06</t>
  </si>
  <si>
    <t>Inscripcción de Vilma Gamboa Morales al Seminario Regional de Capacitación sobre Supervisión de Seguros ASSAL-IAIS</t>
  </si>
  <si>
    <t>ASSAL-IAIS</t>
  </si>
  <si>
    <t>2024PX-000072-0004900001</t>
  </si>
  <si>
    <t>Universidad de Empresa, S.A</t>
  </si>
  <si>
    <t xml:space="preserve">Inscripción del funcionario David Ricardo Rodriguez Calderon a la Capacitacion Inteligencia Artificial para los Negocios, a partir del martes 19 de marzo, Impartido porUniversidad de Empresa, s.A.
 </t>
  </si>
  <si>
    <t>P23</t>
  </si>
  <si>
    <t>P24</t>
  </si>
  <si>
    <t>Inscripción de funcionarios de la Superintendencia General de Seguros de Costa Rica a la XXII Conferencia sobre Regulación y Supervisión de Seguros en América Latina ASSAL-IAIS.Presencial. Participantes: Tomás Soley Pérez, Jorge Amador, María de los Angeles Cambronero, Ana Lucía Carro Zúñiga y Vilma Gamboa Morales. Modo virtual:Andrea Carranza, Allan Retana, Rodrigo Briceño,Patricia Lizano, Celia González, German Rodríguez, Ana Cecilia Castro Chacón. 2024</t>
  </si>
  <si>
    <t>Imprenta Nacional S.A.</t>
  </si>
  <si>
    <t>P25</t>
  </si>
  <si>
    <t>7122024000000088</t>
  </si>
  <si>
    <t xml:space="preserve">0392024131000006	</t>
  </si>
  <si>
    <t>2024LD-000020-0004900001</t>
  </si>
  <si>
    <t>Períodico La Extra</t>
  </si>
  <si>
    <t>2024PE-000004-0004900001</t>
  </si>
  <si>
    <t>2024PX-000090-0004900001</t>
  </si>
  <si>
    <t>Contratación de IVEMA, para la participación de la Sugese como expositor de la expomovil 2024.Segun el contrato en Sicop 2024ld-000022-0004900001</t>
  </si>
  <si>
    <t>2024LD-000022-0004900001</t>
  </si>
  <si>
    <t xml:space="preserve"> Compra de un  tiquete aereo para la participación de Lucia Carro Zuñiga Abogada de la Division Asesoria Juridica, para la reunión del año 2024 De la Asociación de Supervisores de Seguros de América Latina (ASSAL) tendrá la XXII Conferencia Anual sobre Regulación y Supervisión de Seguros en América Latina ASSAL-IAIS y la XXXV Asamblea Anual de ASSAL y el Encuentro de Alto Nivel ASSAL-IAIS-BIS</t>
  </si>
  <si>
    <t>2024PX-000092-0004900001</t>
  </si>
  <si>
    <t>UNIVERSIDAD DE EMPRESA S.A</t>
  </si>
  <si>
    <t>Viajes Ejecutivos Mundiales</t>
  </si>
  <si>
    <t>Compra de dos tiquetes aereos, para la participación de  Jorge Amador Garbanzo (Supervisor Principal ) Maria de los Angeles Cambronero(Ejecutiva Normativa y Autorizacion) para la reunión De la Asociación de Supervisores de Seguros de América Latina (ASSAL) tendrá la XXII Conferencia Anual sobre Regulación y Supervisión de Seguros en América Latina ASSAL-IAIS 2024.</t>
  </si>
  <si>
    <t>Compra de un tiquete aéreo, para la participación de don Tomas Soley Perez para la reunión De la Asociación de Supervisores de Seguros de América Latina (ASSAL) tendrá la XXII Conferencia Anual sobre Regulación y Supervisión de Seguros en América Latina ASSAL-IAIS y la XXXV Asamblea Anual de ASSAL y el Encuentro de Alto Nivel ASSAL-IAIS-BIS. año 2024</t>
  </si>
  <si>
    <t>2024PX-000105-0004900001</t>
  </si>
  <si>
    <t>BENEMERITO CUERPO DE BOMBEROS DE COSTA</t>
  </si>
  <si>
    <t>5,01,99</t>
  </si>
  <si>
    <t>Compra de una Refrigeradora para Facilitar el servicio de apoyo para la SUGESE, cuente con los recursos humanos y materiales</t>
  </si>
  <si>
    <t>Contratación de un medio de comunicación masivo con alcance en todo el territorio nacional para edición impresa, que redacte, edite, diseñe, imprima, inserte y publique, cuatro booklets al año, especializados en temas de seguros, los cuales deben ser publicados 2024 en un medio de comunicación nacional escrito y en 3 medios digitales nacionales diferentes.</t>
  </si>
  <si>
    <t>2022LN-000003-0004900001</t>
  </si>
  <si>
    <t>P35</t>
  </si>
  <si>
    <t>P33</t>
  </si>
  <si>
    <t>P34</t>
  </si>
  <si>
    <t>P36</t>
  </si>
  <si>
    <t xml:space="preserve">SERVICIO DE ASESORAMIENTO EN PUBLICIDAD, MERCADEO, PERCEPCION DE MARCA E IMAGEN. EN REFERENCIA A LA CONTRATACIÓN SEGÚN PROCEDIMIENTO EN SICOP 2022CD-000112-0004900001, CONTRATACIÓN CON EL SISTEMA NACIONAL DE RADIO Y TELEVISIÓN S.A., PARA LAS SUPERINTENDENCIA SUGESE GRABACION DE VIDEO * EVACUACION INSTITUCIONAL*
</t>
  </si>
  <si>
    <t>Inscripción de los funcionarios Marianella Serrano Romero, Wilber Solano López, Siviany Araya Vargas (Lunes 10 de junio 2024) / Jose David Salazar Corrales, Rolando Zúñiga Gonzalez (Martes 11 de junio 2024) de la Sugese, a la Capacitacion Curso Salva corazones AHA (RCP)
Los dias 10 y 11 de junio / 1 día con horario de 8 a.m. a 4 p.m. Se requiere la asistencia al 100% de la actividad, Modalidad Presencial, Impartido por la Cruz Roja Costarricense / Cédula jurídica: 3-002-045433
Total por persona: 55.000,00 colones IVAI.
Total, a pagar: 275.000,00 colones IVAI.</t>
  </si>
  <si>
    <t>Cruz Roja Costarricense</t>
  </si>
  <si>
    <t>Prórroga segundo año para soporte y actualización de 5 licencias Team Mate + segun el contrato en Sicop #2023LD-000035-000490001, para el uso de la SUGESE.</t>
  </si>
  <si>
    <t>2023LD-000035-000490001</t>
  </si>
  <si>
    <t>PWC Costa Rica Advisory</t>
  </si>
  <si>
    <t>2022CD-000112-0004900001</t>
  </si>
  <si>
    <t>Compra de un tiquete aereo para la participación de don Tomas Soley,para la Reunión de la CIPF  que se celebrará en el Centro de Conferencias de la OCDE en París, el cual comenzará el día  jueves 13 de junio  y finalizará el viernes 14 de junio</t>
  </si>
  <si>
    <t>P44</t>
  </si>
  <si>
    <t>1,05,03</t>
  </si>
  <si>
    <t>Compra de un tiquete aereo para la participación de don Tomas Soley,para la Reunión de la CIPF  que se celebrará en el Centro de Conferencias de la OCDE en París</t>
  </si>
  <si>
    <t>VIAJES EJECUTIVOS MUNDIALES</t>
  </si>
  <si>
    <t>2024PX-000140-0004900001</t>
  </si>
  <si>
    <t>Inscripción de la Funcionaria Cinthya Vanessa Acuña Solano de la División Normativa y Autorizaciones, al curso del Programa Core Curricular Program en Modalidad 100% Presencial en Toronto Canadá.</t>
  </si>
  <si>
    <t>Compra de dos  tiquetes aéreos para la participación de Allan Retana Fernandez  (Supervisor Principal) y Rubén David Campos Aguilar (Supervisor), para la asistencia de la SUGESE en la primera edición del Colegio de Supervisores de ASSA; evento que organiza la Superintendencia de Seguros y Reaseguros de Panamá, y que tendrá lugar en ese país el 20 de junio de 2024, se pretende que el día 21 de junio de 2024 se lleven a cabo una serie de reuniones presenciales con miembros de Junta Directiva de la aseguradora en Costa Rica</t>
  </si>
  <si>
    <t>1.07,01,06</t>
  </si>
  <si>
    <t>Se requiere la compra de un tiquete aéreo para la participación de Tomas Soley como Superintendente para la asistencia de la SUGESE en la primera edición del Colegio de Supervisores de ASSA; evento que organiza la Superintendencia de Seguros y Reaseguros de Panamá, y que tendrá lugar en ese país el 20 de junio de 2024,</t>
  </si>
  <si>
    <t>INSCRIPCIÓN DE JUAN CARLOS SABORIO, AL CURSO ESPECIALIDAD EN INTELIGENCIA DE NEGOCIOS CON POWER BI, EN MODALIDAD 100% VIRTUAL DONDE LLEVAN EL CURSO A SU PROPIO RITMO. INICIO 24 DE JUNIO DEL 2024, EQUIVALENTE A 93 HORAS. IMPARTIDO POR LA EMPRESA GROW UP SOCIEDAD CIVIL.</t>
  </si>
  <si>
    <t>EMPRESA GROW UP SOCIEDAD CIVIL</t>
  </si>
  <si>
    <t>Inscripción de los funcionarios Issac Lopez Rodriguez y Ignacio Bustamante de la División de Supervisión, al taller Actuarial Python aplicado en Modelos Actuariales en Modalidad 100% virtual
Inicio el 27 de junio, 2,4 y 9 de julio, Impartido PRS Prime Re Solutions 2024</t>
  </si>
  <si>
    <t>PRS Prime Re Solutions</t>
  </si>
  <si>
    <t>Inscripción de los funcionarios Rodrigo Briceño Chamorro, Rubén Campos Aguilar y Andrea Carranza Vargas de la División de Supervisión, a la capacitación de Prevención de Lavado de Activos y Financiamiento al Terrorismo,en Modalidad 100% virtual 2024</t>
  </si>
  <si>
    <t>2024LD-000041-0004900001</t>
  </si>
  <si>
    <t>FUNDACIÓN DE LA UNIVERSIDAD</t>
  </si>
  <si>
    <t>DESATUR COROBICI S.A</t>
  </si>
  <si>
    <t>0-39202413000011</t>
  </si>
  <si>
    <t>713202400000010-1</t>
  </si>
  <si>
    <t>P48</t>
  </si>
  <si>
    <t>2024ld-000010-0004900001</t>
  </si>
  <si>
    <t>712202400000022-7</t>
  </si>
  <si>
    <t>713202400000010-4</t>
  </si>
  <si>
    <t>2024PX-000163-0004900001</t>
  </si>
  <si>
    <t>CONTRATACIÓN DE UNA EMPRESA ESPECIALISTA EN EL CAMPO DE LA CERTIFICACIÓN DE LA NORMA ISO-9001, QUE BRINDE LOS SERVICIOS DE AUDITORIA DE RENOVACIÓN DEL CERTIFICADO PARA EL AÑO 2024  Y PRORROGABLE PARA LAS AUDITORIAS DE SEGUIMIENTO DEL AÑO 2025 Y 2026.</t>
  </si>
  <si>
    <t>2024LD-000047-0004900001</t>
  </si>
  <si>
    <t>INTECO</t>
  </si>
  <si>
    <t>P49</t>
  </si>
  <si>
    <t>713202400000010-3</t>
  </si>
  <si>
    <t>0-392202413100001-3</t>
  </si>
  <si>
    <t>Nancy Fernandez Gutierrez.</t>
  </si>
  <si>
    <t>Felipe Arce Cubillo.</t>
  </si>
  <si>
    <t>Alejandra Agüero Aguilar.</t>
  </si>
  <si>
    <t>Wendy  Bermudez Cubillo.</t>
  </si>
  <si>
    <t>Ricardo Obando Díaz.</t>
  </si>
  <si>
    <t>Ileana Valverde Cordero.</t>
  </si>
  <si>
    <t>Greddy Chinchilla Cascante.</t>
  </si>
  <si>
    <t>Inscripcción del funcionario Henry Meoño al Curso Mentes maestras para la Transformación</t>
  </si>
  <si>
    <t>Humano Inteligencia Empresarial S.A.</t>
  </si>
  <si>
    <t>P50</t>
  </si>
  <si>
    <t>P51</t>
  </si>
  <si>
    <t>2024PX-000172-0004900001</t>
  </si>
  <si>
    <t>Inscripción de los funcionarios Sindy Méndez Quesada / Raquel Solano Vallejos / Alexander Morales Hidalgo / Giovanny Brenes Valverde, a la capacitación Microsoft Excel – Nivel Básico en Modalidad virtual del 16, 17, 22, 23, 24 de julio / Manejo de datos y creación de reportes con Microsoft Excel - NivelIntermedio del  19, 20, 26, 27, 28 de agosto / Automatización de datos y reportes avanzados con Microsoft Excel del16, 17, 23, 24, 25 de setiembre de 8:30 a 12:30 pm. Impartido por Advance Learning Technology Center Ltda / Cedula Jurídica: 3-102-500978
Microsoft Excel – Nivel Básico
Precio Unitario con IVAI $224,4
Precio TOTAL IVAI $897,6
Precio Total en colones: 538 560,00
Manejo de datos y creación de reportes con Microsoft Excel - Nivel
Intermedio
Precio Unitario con IVAI $224,4
Precio TOTAL IVAI $897,6
Precio Total en colones: 538 560,00
Automatización de datos y reportes avanzados con Microsoft Excel
Precio Unitario con IVAI $224,4
Precio TOTAL IVAI $897,6
Precio Total en colones: 538 560,00
TOTAL A PAGAR
$2692,80 / 1 615 680,00 TC: 600 colones</t>
  </si>
  <si>
    <t>Advance Learning Technology Center</t>
  </si>
  <si>
    <t>Inscripción de las funcionarias Raquel Solano Vallejos y Sindy Gabriela Mendez Quesada de la Sugese, a la Capacitacion Responsabilidades jurídicas en la función Pública, a partir del lunes 22-29  de abril, 6,13,20,27 de mayo del 2024/ Modalidad Online, Impartido de Fundación de la Universidad de Costa Rica número 3-006-101757, Total por persona: 142.800,00 colones por persona
Total, a pagar: 285.600,00 colones</t>
  </si>
  <si>
    <t>Inscripción del funcionario Wilberth Solano López de la Sugese, a la Capacitacion Curso Intermedio de Sistema Comando de Incidentes. Del 20 al 24 de mayo</t>
  </si>
  <si>
    <t>Compra de un tiquete aéreo para la participación de Jose David Salazar Corrales (Supervisor, División de Supervisión), para la Participación: XLIX Pleno de Representantes y Grupos de Trabajo del GAFILAT a realizarse del 29 de julio al 02 de agosto de 2024, en Bogotá Colombia.</t>
  </si>
  <si>
    <t>Inscripción de los funcionarios Cinthya Acuña, Ana Castro, Alejandro Rodríguez, Jorge Alfaro, LILEY Portilla, Tatiana Vargas, Hernán Fonseca , Rodrigo Briceño de Normativa y Autorizacion, a la capacitación de Ciencia en Datos y Busines Analytics con R en Modalidad Presencial, FECHA DE INICIO 15 de julio del 2024 a 15 de enero del 2025- Virtual de 9:00 am a 12 pm, Impartido por Grow Up Sociedad Civil / 3106724846</t>
  </si>
  <si>
    <t xml:space="preserve">Inscripción de los funcionarios Henry Meoño Castro Wilbert Solano y Giovanny Brenes del departamento de Comunicación y Servicio, a la Capacitacion Realizar adecuadamente el Análisis, Evaluación y Subsanación de oferta, en Modalidad Virtual, del 5, 12, 19 y 26 de agosto de 2024. / de 8:30 a 12:30 pm / Teams pm  Impartido por ACG Arisol Consulting Group Sociedad </t>
  </si>
  <si>
    <t>ARISOL CNSULTING GROUP SOCIEDAD</t>
  </si>
  <si>
    <t>P55</t>
  </si>
  <si>
    <t>7132024000000-125</t>
  </si>
  <si>
    <t>2024PX-000171-0004900001</t>
  </si>
  <si>
    <t>TORONTO LEADERSHIP CENTRE</t>
  </si>
  <si>
    <t>1,01,07,06</t>
  </si>
  <si>
    <t>Compra de tiquete aéreo a María de los Ángeles Carmona a Francia para participar Sesión 113 del Comité de Seguros y Pensiones Privadas (IPPC), organizada por la Organización para la Cooperación y Desarrollo Económicos (OCDE), que se llevará a cabo el 13 y 14 de junio del 2024, en la Ciudad de Paris, Francia</t>
  </si>
  <si>
    <t>P54</t>
  </si>
  <si>
    <t>P53</t>
  </si>
  <si>
    <t>2024PX-000178-0004900001</t>
  </si>
  <si>
    <t>Asociación Bancaria Costarricense</t>
  </si>
  <si>
    <t>ACG Arisol Consulting Group Sociedad</t>
  </si>
  <si>
    <t>Adquisición de toldo desarmable para uso de la Brigada de Emergencias del Edificio de los ODM del BCCR.</t>
  </si>
  <si>
    <t>Compra de un tiquete aéreo para la participación de  German Rodríguez Aguilar, para la Reunión del Foro de Inclusión Financiera (FIF ) en Frankfurt , Alemania, el cual comenzará el 22 al 25 de julio 2024, organizada 1por la Asociación de Supervisores de seguros(IAIS).</t>
  </si>
  <si>
    <t>Colegio de Contadores Públicos</t>
  </si>
  <si>
    <t>Inscripcción 11° Congreso Internacional de Información Financiera: Marielos Cambronero, Juan Carlos Saborío y Sivianny Araya Vargas</t>
  </si>
  <si>
    <t>2,99,01</t>
  </si>
  <si>
    <t>PEDIDO DE SUMINISTROS POR DEMANDA DEL BCCR SERVICIO INTEGRAL PARA EL SUMINISTRO DE PRODUCTOS A REQUERIR POR LA SUGESE  EN LA MODALIDAD DE CONTRATACION DE ENTREGA SEGUN DEMANDA (ESD) CON IMPUESTO. LICITACION 2021LN-000002-0004900001.</t>
  </si>
  <si>
    <t>2021LN-000002-0004900001</t>
  </si>
  <si>
    <t>2024PX-000190-0004900001</t>
  </si>
  <si>
    <t>Inversiones Grow Up S.C.</t>
  </si>
  <si>
    <t>2024PX-000191-0004900001</t>
  </si>
  <si>
    <t>Inscripción del funcionario Wilberth Solano López a la capacitación TÉCNICAS PARA EL CONTROL PRESUPUESTARIO EN LA FUNCIÓN PÚBLICA Fechas: 9, 16, 23 y 30 de agosto de 2024/ de 8:30 a 12:30 pm / Teams, Impartido por ACG Arisol Consulting Group</t>
  </si>
  <si>
    <t>Pago del Servicio de consulta de información Jurídica a nivel nacional e internacional, para la Sugese, con el proveedor Vlex Networks  por el I año de Prorroga
Según el contrato 2023LD-000060-0004900001</t>
  </si>
  <si>
    <t>2023LD-000060-0004900001</t>
  </si>
  <si>
    <t>7122024000000287</t>
  </si>
  <si>
    <t>2024PX-000195-0004900001</t>
  </si>
  <si>
    <t>P59</t>
  </si>
  <si>
    <t>2308,2325,2343, 2447</t>
  </si>
  <si>
    <t>P001,P09,P19, P58</t>
  </si>
  <si>
    <t>7122024000000271</t>
  </si>
  <si>
    <t>713202400000014-2</t>
  </si>
  <si>
    <t>Inscripción de los funcionarios Henry Meoño Castro Wilbert Solano y Giovanny Brenes del departamento de Comunicación y Servicio, a la Capacitacion estudio de Mercado en Contratación Pública, en Modalidad Virtual, del 23, 30 de julio, 6 y 13 de agosto de 2024 / de 8:30 a 12:30 pm  Impartido por ACG Arisol Consulting Group Sociedad</t>
  </si>
  <si>
    <t>ACG Arisol Consulting</t>
  </si>
  <si>
    <t>713202400000014-4</t>
  </si>
  <si>
    <t>7122024000000295</t>
  </si>
  <si>
    <t>0392202413000018</t>
  </si>
  <si>
    <t>713202400000014-6</t>
  </si>
  <si>
    <t>P63</t>
  </si>
  <si>
    <t>P61</t>
  </si>
  <si>
    <t>PENDIENTE</t>
  </si>
  <si>
    <t xml:space="preserve">nscripción de los funcionarios Ana Catalina Paniagua Araya / Giannina Mazzella di Bosco Rossel / Jarlan Ocampo Chacón / Luis Alejandro Rojas Lizano / Lucía Carro Zuñiga / Francisco Zumbado Alfaro/ German Rodriguez Aguilar a la capacitación La Investigación y la Prueba para el Procedimiento Administrativo de la Ley general de la Administración Publica virtual del: 6,13 y 20 de agosto de 2024/  de 8:30 a 12:30 pm. </t>
  </si>
  <si>
    <t>2024PX-000199-0004900001</t>
  </si>
  <si>
    <t>P65</t>
  </si>
  <si>
    <t>RUC: 20606691140</t>
  </si>
  <si>
    <t>713202400000015-1</t>
  </si>
  <si>
    <t>7122024000000304</t>
  </si>
  <si>
    <t>P60</t>
  </si>
  <si>
    <t>03922024131000021</t>
  </si>
  <si>
    <t>7122024000000322</t>
  </si>
  <si>
    <t>713202400000015-2</t>
  </si>
  <si>
    <t>ASOCIACIÓN DE IMPORTADORES DE VEHÍCULOS</t>
  </si>
  <si>
    <t>P64</t>
  </si>
  <si>
    <t>Inscripcción de Wilberth Solano, Henry Meoño y Giovanny Brenes en el Curso "Ley General y Reglamento de Contratación Pública, Aspectos Prácticos más importantes de su primer año de vigencia"</t>
  </si>
  <si>
    <t>AGIO Gestora de Negocios</t>
  </si>
  <si>
    <t>2.04.02</t>
  </si>
  <si>
    <t>Adquisición de dos parches y batería para desfibrilador de la SUGESE</t>
  </si>
  <si>
    <t>Viajes Caravana</t>
  </si>
  <si>
    <t>P68</t>
  </si>
  <si>
    <t>2024PX-000202-0004900001</t>
  </si>
  <si>
    <t>2024PX-000207-0004900001</t>
  </si>
  <si>
    <t>2024PX-000188-0004900001</t>
  </si>
  <si>
    <t>7122024000000347</t>
  </si>
  <si>
    <t>2024PX-000219-0004900001</t>
  </si>
  <si>
    <t>1.03.03</t>
  </si>
  <si>
    <t>2024LD-000057-0004900001</t>
  </si>
  <si>
    <t>Servicio de Impresion y Confeccion de Block Multiple ( Impresion Block de Notas
 Segun el contrato 2024LD-000057-0004900001</t>
  </si>
  <si>
    <t>VLEX NETWORKS SL</t>
  </si>
  <si>
    <t>P71</t>
  </si>
  <si>
    <t>7122024000000354</t>
  </si>
  <si>
    <t>0-392024131000023</t>
  </si>
  <si>
    <t>7132024000000170-5</t>
  </si>
  <si>
    <t>Consultoría en comunicación, Mercadeo social, redes sociales, monitoreo especializado y análisis de informaciones relacionadas con el tema del mercado de seguros. Prórroga año 3.
Referencia a la contratación 2022LA-000003-0004900001,contratación con Comunicaciones Milenio SA</t>
  </si>
  <si>
    <t>Inscripción del funcionario Jarlan Ocampo Chacon de la División Legal de la SUGESE, al Congreso de Seguros Modalidad 100% Presencial Chile. Inicio el 5 al 8 de noviembre del 2024, Impartido por Comité Ibero-Latinoamericano de AIDA
Costo total por Persona: $451,41 Timbres Incluidos:  / TC: 600 colones
Costo total: $ 451,41
Costo total : 270.846,39 colones</t>
  </si>
  <si>
    <t>Comité Ibero-Latinoamericano de AIDA</t>
  </si>
  <si>
    <t>1.07,01.04</t>
  </si>
  <si>
    <t>Suscripción para las funcionarias Raquel Solano Vallejos y Sindy Mendez Quesada, para la capacitación Estrategias inclusivas desde el modelo social y enfoque de Derechos Humanos para la atención al cliente en situación de discapacidad, a través de la Plataforma Zoom, los dias 8,10,15,17 y 22 de octubre del 2024/ de 9:00 am 12:00pm. Sera impartido por AGIO Gestora de Negocios / Cedula Jurídica: 3-101138547.</t>
  </si>
  <si>
    <t>Total por persona ₡ 165.495,00 IVAI / $300,90 IVAI / TC: 55</t>
  </si>
  <si>
    <t>Total a pagar ₡330.990,00 IVAI / $ 601,80 IVAI</t>
  </si>
  <si>
    <t xml:space="preserve"> Maria Alejandra Anchia Valverde.</t>
  </si>
  <si>
    <t>Inscripción de las funcionarias Ana Cecilia Castro Chacon de la División Normativa y Autorización y Maria Yamileth Roldan Santa Maria del Despacho al Seminario Anual de Oratoria Profesional, el 5 de octubre de 2024, en el Hotel Sheraton presencial, Impartido por Maria Alejandra Anchia Valverde.</t>
  </si>
  <si>
    <t>Contratación de conjunta de una empresa especializada en el servicio de monitoreo de medios de comunicación para el CONASSIF y las Superintendencias.
Apartir del 29 de agosto del 2024 al 29 de agosto del 2025.
Segun el contrato # 2024LE-000007-0004900001.</t>
  </si>
  <si>
    <t>Grupo Nación GN S.A</t>
  </si>
  <si>
    <t>Inscripción de los funcionarios Alejandro Rodriguez de la División Normativa y Autorización, Maria Yamileth Roldan Santa Maria del Despacho, y Henry Meoño Castro del área Administrativa al Congreso de Innovación, el 19 de setiembre 2024, en el Hotel Real Intercontinental presencial, Impartido por Cámara de Industrias de Costa Rica.</t>
  </si>
  <si>
    <t xml:space="preserve">P67 - P75
</t>
  </si>
  <si>
    <t>10000001105 - 10000001123</t>
  </si>
  <si>
    <t>7122024000000305 / 7122024000000379</t>
  </si>
  <si>
    <t>392024131000019/392024131000025</t>
  </si>
  <si>
    <t>7132024000000150/7132024000000184</t>
  </si>
  <si>
    <t>P74</t>
  </si>
  <si>
    <t>713202400000018 3</t>
  </si>
  <si>
    <t>2.02.03</t>
  </si>
  <si>
    <t>Compra de Café, crema y azúcar para atención de actividades oficiales de la SUGESE</t>
  </si>
  <si>
    <t>2024LD-000036-0004900001</t>
  </si>
  <si>
    <t>Cooperativa Agricola Industrial Victoria</t>
  </si>
  <si>
    <t>2024PX-000241-0004900001</t>
  </si>
  <si>
    <t>P77</t>
  </si>
  <si>
    <t>7122024000000365</t>
  </si>
  <si>
    <t>P78</t>
  </si>
  <si>
    <t>712202400000039-3</t>
  </si>
  <si>
    <t>392024022000127</t>
  </si>
  <si>
    <t>712202400000039-1</t>
  </si>
  <si>
    <t>0382024131000001</t>
  </si>
  <si>
    <t>713202400000018-6</t>
  </si>
  <si>
    <t>2024LE-000008-0004900001</t>
  </si>
  <si>
    <t>GRUPO NACION S.A.</t>
  </si>
  <si>
    <t>2024PX-000260-0004900001</t>
  </si>
  <si>
    <t>ASOC. CAMARA DE INDUSTRIAS DE COSTA RICA</t>
  </si>
  <si>
    <t>P79</t>
  </si>
  <si>
    <t>P82</t>
  </si>
  <si>
    <t>BANK FOR INTERNATIONAL SETTLEMENTS</t>
  </si>
  <si>
    <t>2024/2025</t>
  </si>
  <si>
    <t>(LICENCIA FSI) CONTRATACIÓN CON LA EMPRESA BANK FOR INTERNATIONAL SETTLEMENTS, LA INSCRIPCIÓN 22 FUNCIONARIOS EN LA CAPACITACIÓN VIRTUAL DENOMINADA: TUTORÍA DE SUPERVISIÓN DEL SECTOR FINANCIERO (Curso Virtual FSI), QUE SE LLEVARÁ A CABO DURANTE EL 2024, PARA LA SUGESE.
1. Andrea Carranza Vargas,
2. Karol Vindas Espinoza
3. Jorge Amador Garbanzo,
4. David Rodríguez Calderón,
5. Rodrigo Briceño Chamorro,
6. Marianella Serrano Romero,
7. Oscar Vásquez Vargas,
8. Stephanie Siles Salgado,
9. Ligia Durán Morales,
10. Patricia Lizano González,
11. Liley Portilla Navarro,
12.  Rubén Campos Aguilar,
13.  Gabriela Freer Chang,
14. Henry Meoño Castro,
15. Celia González Haug,
16. Ana Cecilia Castro Chacón
17.  Cinthya Acuña Solano,
18.  Jorge Alfaro Figueroa,
19. Alejandro Rodriguez Solis,
20. Siviany Araya Vargas
21. Francisco Zumbado Alfaro,
22.  Jose Pablo Mena Villegas</t>
  </si>
  <si>
    <t>1.07.04.01</t>
  </si>
  <si>
    <t>Inscripción de los funcionarios Jose Pablo Mena / Gianina Mazzela Di Bosco, / Alejandra Chavarria /Jarlan Ocampo, al Curso de Codigo Procesal Contencioso Administrativo, los dias 7,14,21y 28 de octubre de 2024 / En horario de 8:30 a.m. - 12:30 p.m. / Plataforma virtual (Zoom o Team) Impartido por Arisol Consulting Group S.A / Cedula Jurídica: 3101355365</t>
  </si>
  <si>
    <t>Arisol Consulting Group S.A</t>
  </si>
  <si>
    <t>2024PX-000261-0004900001</t>
  </si>
  <si>
    <t>nscripción del funcionario Henry Meoño Castro de Administrativo al Seminario Anual de Oratoria Profesional, el 5 de octubre, en el Hotel Sheraton presencial, Impartido por Maria Alejandra Anchia Valverde.</t>
  </si>
  <si>
    <t>Alejandra Anchía</t>
  </si>
  <si>
    <t>5.01.99</t>
  </si>
  <si>
    <t>Compra de una Refrigeradora 2024 para Facilitar el servicio de apoyo para la SUGESE, cuente con los recursos humanos y materiales</t>
  </si>
  <si>
    <t>P83</t>
  </si>
  <si>
    <t>INV-N-252858</t>
  </si>
  <si>
    <t>7122023000000351</t>
  </si>
  <si>
    <t>0382023081000001</t>
  </si>
  <si>
    <t>7122024000000423</t>
  </si>
  <si>
    <t>713202400000019-8</t>
  </si>
  <si>
    <t>1.07.04,01</t>
  </si>
  <si>
    <t>Inscripción de los funcionarios Jose Pablo Mena / Gianina Mazzela Di Bosco, / Alejandra Chavarria /Jarlan Ocampo, al Curso de Procedimiento Ordinario de la Ley General de la Administración</t>
  </si>
  <si>
    <t xml:space="preserve">10000002308, 1000000232,10000002343 10000002364,10000002395, 1010000002428, 10000002475, </t>
  </si>
  <si>
    <t>P86</t>
  </si>
  <si>
    <t>P01,P09,P19,P29,P40,P47</t>
  </si>
  <si>
    <t>P87</t>
  </si>
  <si>
    <t>0-392024131000029</t>
  </si>
  <si>
    <t>712202400000042-4</t>
  </si>
  <si>
    <t>713202400000021-2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</si>
</sst>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quot;₡&quot;#,##0.00"/>
    <numFmt numFmtId="165" formatCode="_(* #,##0.00_);_(* \(#,##0.00\);_(* &quot;-&quot;??_);_(@_)"/>
    <numFmt numFmtId="166" formatCode="#,##0;[Red]#,##0"/>
  </numFmts>
  <fonts count="11" x14ac:knownFonts="1">
    <font>
      <sz val="11"/>
      <color theme="1"/>
      <name val="Calibri"/>
      <family val="2"/>
      <scheme val="minor"/>
    </font>
    <font>
      <b/>
      <sz val="11"/>
      <color theme="1"/>
      <name val="Calibri"/>
      <family val="2"/>
      <scheme val="minor"/>
    </font>
    <font>
      <sz val="10"/>
      <name val="Arial"/>
      <family val="2"/>
    </font>
    <font>
      <b/>
      <sz val="18"/>
      <color theme="1"/>
      <name val="Calibri"/>
      <family val="2"/>
      <scheme val="minor"/>
    </font>
    <font>
      <sz val="11"/>
      <name val="Calibri"/>
      <family val="2"/>
      <scheme val="minor"/>
    </font>
    <font>
      <sz val="8"/>
      <name val="Calibri"/>
      <family val="2"/>
      <scheme val="minor"/>
    </font>
    <font>
      <sz val="11"/>
      <color theme="1"/>
      <name val="Arial"/>
      <family val="2"/>
    </font>
    <font>
      <b/>
      <sz val="11"/>
      <color rgb="FFFF0000"/>
      <name val="Calibri"/>
      <family val="2"/>
      <scheme val="minor"/>
    </font>
    <font>
      <sz val="12"/>
      <name val="Calibri Light"/>
      <family val="1"/>
      <scheme val="major"/>
    </font>
    <font>
      <sz val="9"/>
      <color indexed="81"/>
      <name val="Tahoma"/>
      <family val="2"/>
    </font>
    <font>
      <b/>
      <sz val="9"/>
      <color indexed="81"/>
      <name val="Tahoma"/>
      <family val="2"/>
    </font>
  </fonts>
  <fills count="5">
    <fill>
      <patternFill patternType="none"/>
    </fill>
    <fill>
      <patternFill patternType="gray125"/>
    </fill>
    <fill>
      <patternFill patternType="solid">
        <fgColor theme="4" tint="0.59999389629810485"/>
        <bgColor indexed="64"/>
      </patternFill>
    </fill>
    <fill>
      <patternFill patternType="solid">
        <fgColor theme="9" tint="0.39997558519241921"/>
        <bgColor indexed="64"/>
      </patternFill>
    </fill>
    <fill>
      <patternFill patternType="solid">
        <fgColor rgb="FFFFFF00"/>
        <bgColor indexed="64"/>
      </patternFill>
    </fill>
  </fills>
  <borders count="11">
    <border>
      <left/>
      <right/>
      <top/>
      <bottom/>
      <diagonal/>
    </border>
    <border>
      <left style="double">
        <color theme="8" tint="-0.249977111117893"/>
      </left>
      <right style="double">
        <color theme="8" tint="-0.249977111117893"/>
      </right>
      <top style="double">
        <color theme="8" tint="-0.249977111117893"/>
      </top>
      <bottom style="double">
        <color theme="8" tint="-0.249977111117893"/>
      </bottom>
      <diagonal/>
    </border>
    <border>
      <left style="double">
        <color theme="8" tint="-0.249977111117893"/>
      </left>
      <right/>
      <top style="double">
        <color theme="8" tint="-0.249977111117893"/>
      </top>
      <bottom style="double">
        <color theme="8" tint="-0.249977111117893"/>
      </bottom>
      <diagonal/>
    </border>
    <border>
      <left/>
      <right style="double">
        <color theme="8" tint="-0.249977111117893"/>
      </right>
      <top style="double">
        <color theme="8" tint="-0.249977111117893"/>
      </top>
      <bottom style="double">
        <color theme="8" tint="-0.249977111117893"/>
      </bottom>
      <diagonal/>
    </border>
    <border>
      <left style="double">
        <color theme="8"/>
      </left>
      <right style="double">
        <color theme="8" tint="-0.249977111117893"/>
      </right>
      <top style="double">
        <color theme="8" tint="-0.249977111117893"/>
      </top>
      <bottom/>
      <diagonal/>
    </border>
    <border>
      <left style="double">
        <color theme="8" tint="-0.249977111117893"/>
      </left>
      <right style="double">
        <color theme="8" tint="-0.249977111117893"/>
      </right>
      <top style="double">
        <color theme="8" tint="-0.249977111117893"/>
      </top>
      <bottom/>
      <diagonal/>
    </border>
    <border>
      <left style="double">
        <color theme="8" tint="-0.249977111117893"/>
      </left>
      <right style="double">
        <color theme="8" tint="-0.249977111117893"/>
      </right>
      <top/>
      <bottom style="double">
        <color theme="8" tint="-0.249977111117893"/>
      </bottom>
      <diagonal/>
    </border>
    <border>
      <left/>
      <right/>
      <top style="double">
        <color theme="8" tint="-0.249977111117893"/>
      </top>
      <bottom style="double">
        <color theme="8" tint="-0.249977111117893"/>
      </bottom>
      <diagonal/>
    </border>
    <border>
      <left style="thin">
        <color indexed="64"/>
      </left>
      <right style="thin">
        <color indexed="64"/>
      </right>
      <top style="thin">
        <color indexed="64"/>
      </top>
      <bottom style="thin">
        <color indexed="64"/>
      </bottom>
      <diagonal/>
    </border>
    <border>
      <left/>
      <right style="double">
        <color theme="8" tint="-0.249977111117893"/>
      </right>
      <top style="double">
        <color theme="8" tint="-0.249977111117893"/>
      </top>
      <bottom/>
      <diagonal/>
    </border>
    <border>
      <left/>
      <right style="double">
        <color theme="8" tint="-0.249977111117893"/>
      </right>
      <top/>
      <bottom style="double">
        <color theme="8" tint="-0.249977111117893"/>
      </bottom>
      <diagonal/>
    </border>
  </borders>
  <cellStyleXfs count="4">
    <xf numFmtId="0" fontId="0" fillId="0" borderId="0"/>
    <xf numFmtId="165" fontId="2" fillId="0" borderId="0" applyFont="0" applyFill="0" applyBorder="0" applyAlignment="0" applyProtection="0"/>
    <xf numFmtId="0" fontId="2" fillId="0" borderId="0"/>
    <xf numFmtId="43" fontId="2" fillId="0" borderId="0" applyFont="0" applyFill="0" applyBorder="0" applyAlignment="0" applyProtection="0"/>
  </cellStyleXfs>
  <cellXfs count="51">
    <xf numFmtId="0" fontId="0" fillId="0" borderId="0" xfId="0"/>
    <xf numFmtId="0" fontId="0" fillId="0" borderId="0" xfId="0" applyAlignment="1">
      <alignment horizontal="center"/>
    </xf>
    <xf numFmtId="0" fontId="0" fillId="0" borderId="0" xfId="0" applyAlignment="1">
      <alignment wrapText="1"/>
    </xf>
    <xf numFmtId="0" fontId="0" fillId="0" borderId="0" xfId="0" applyAlignment="1">
      <alignment horizontal="center" vertical="center"/>
    </xf>
    <xf numFmtId="0" fontId="1" fillId="2" borderId="3" xfId="0" applyFont="1" applyFill="1" applyBorder="1" applyAlignment="1" applyProtection="1">
      <alignment horizontal="center" vertical="center"/>
      <protection locked="0"/>
    </xf>
    <xf numFmtId="0" fontId="1" fillId="2" borderId="5" xfId="0" applyFont="1" applyFill="1" applyBorder="1" applyAlignment="1" applyProtection="1">
      <alignment horizontal="center"/>
      <protection locked="0"/>
    </xf>
    <xf numFmtId="0" fontId="1" fillId="2" borderId="6" xfId="0" applyFont="1" applyFill="1" applyBorder="1" applyAlignment="1" applyProtection="1">
      <alignment horizontal="center"/>
      <protection locked="0"/>
    </xf>
    <xf numFmtId="0" fontId="0" fillId="3" borderId="4" xfId="0" applyFill="1" applyBorder="1" applyAlignment="1">
      <alignment horizontal="center" vertical="center"/>
    </xf>
    <xf numFmtId="0" fontId="0" fillId="3" borderId="1" xfId="0" applyFill="1" applyBorder="1" applyAlignment="1">
      <alignment horizontal="left" vertical="center" wrapText="1"/>
    </xf>
    <xf numFmtId="0" fontId="4" fillId="3" borderId="3" xfId="0" applyFont="1" applyFill="1" applyBorder="1" applyAlignment="1">
      <alignment horizontal="center" vertical="center" wrapText="1"/>
    </xf>
    <xf numFmtId="0" fontId="0" fillId="3" borderId="3" xfId="0" applyFill="1" applyBorder="1" applyAlignment="1">
      <alignment vertical="center" wrapText="1"/>
    </xf>
    <xf numFmtId="0" fontId="0" fillId="3" borderId="1" xfId="0" applyFill="1" applyBorder="1" applyAlignment="1">
      <alignment horizontal="center" vertical="center"/>
    </xf>
    <xf numFmtId="0" fontId="0" fillId="3" borderId="2" xfId="0" applyFill="1" applyBorder="1" applyAlignment="1">
      <alignment horizontal="center" vertical="center"/>
    </xf>
    <xf numFmtId="164" fontId="0" fillId="3" borderId="1" xfId="0" applyNumberFormat="1" applyFill="1" applyBorder="1" applyAlignment="1">
      <alignment horizontal="center" vertical="center" wrapText="1"/>
    </xf>
    <xf numFmtId="0" fontId="0" fillId="3" borderId="3" xfId="0" applyFill="1" applyBorder="1" applyAlignment="1">
      <alignment horizontal="left" vertical="center" wrapText="1"/>
    </xf>
    <xf numFmtId="0" fontId="0" fillId="3" borderId="3" xfId="0" applyFill="1" applyBorder="1" applyAlignment="1">
      <alignment horizontal="center" vertical="center" wrapText="1"/>
    </xf>
    <xf numFmtId="49" fontId="0" fillId="3" borderId="3" xfId="0" applyNumberFormat="1" applyFill="1" applyBorder="1" applyAlignment="1">
      <alignment horizontal="center" vertical="center" wrapText="1"/>
    </xf>
    <xf numFmtId="1" fontId="0" fillId="3" borderId="3" xfId="0" applyNumberFormat="1" applyFill="1" applyBorder="1" applyAlignment="1">
      <alignment horizontal="center" vertical="center" wrapText="1"/>
    </xf>
    <xf numFmtId="0" fontId="0" fillId="3" borderId="2" xfId="0" applyFill="1" applyBorder="1" applyAlignment="1">
      <alignment horizontal="center" vertical="center" wrapText="1"/>
    </xf>
    <xf numFmtId="0" fontId="0" fillId="3" borderId="1" xfId="0" applyFill="1" applyBorder="1"/>
    <xf numFmtId="0" fontId="0" fillId="3" borderId="3" xfId="0" applyFill="1" applyBorder="1" applyAlignment="1">
      <alignment horizontal="center" vertical="top" wrapText="1"/>
    </xf>
    <xf numFmtId="0" fontId="0" fillId="3" borderId="3" xfId="0" applyFill="1" applyBorder="1" applyAlignment="1">
      <alignment horizontal="center" vertical="center"/>
    </xf>
    <xf numFmtId="0" fontId="0" fillId="3" borderId="1" xfId="0" applyFill="1" applyBorder="1" applyAlignment="1">
      <alignment horizontal="left" vertical="top" wrapText="1"/>
    </xf>
    <xf numFmtId="0" fontId="0" fillId="3" borderId="7" xfId="0" applyFill="1" applyBorder="1" applyAlignment="1">
      <alignment horizontal="center" vertical="center" wrapText="1"/>
    </xf>
    <xf numFmtId="0" fontId="0" fillId="3" borderId="1" xfId="0" applyFill="1" applyBorder="1" applyProtection="1">
      <protection locked="0"/>
    </xf>
    <xf numFmtId="0" fontId="0" fillId="3" borderId="1" xfId="0" applyFill="1" applyBorder="1" applyAlignment="1" applyProtection="1">
      <alignment horizontal="left" vertical="center" wrapText="1"/>
      <protection locked="0"/>
    </xf>
    <xf numFmtId="0" fontId="0" fillId="3" borderId="3" xfId="0" applyFill="1" applyBorder="1" applyAlignment="1" applyProtection="1">
      <alignment horizontal="center" vertical="center"/>
      <protection locked="0"/>
    </xf>
    <xf numFmtId="0" fontId="0" fillId="3" borderId="1" xfId="0" applyFill="1" applyBorder="1" applyAlignment="1" applyProtection="1">
      <alignment horizontal="center" vertical="center"/>
      <protection locked="0"/>
    </xf>
    <xf numFmtId="0" fontId="0" fillId="3" borderId="2" xfId="0" applyFill="1" applyBorder="1" applyAlignment="1" applyProtection="1">
      <alignment horizontal="center" vertical="center"/>
      <protection locked="0"/>
    </xf>
    <xf numFmtId="164" fontId="0" fillId="3" borderId="1" xfId="0" applyNumberFormat="1" applyFill="1" applyBorder="1" applyAlignment="1" applyProtection="1">
      <alignment horizontal="center" vertical="center" wrapText="1"/>
      <protection locked="0"/>
    </xf>
    <xf numFmtId="0" fontId="0" fillId="3" borderId="3" xfId="0" applyFill="1" applyBorder="1" applyAlignment="1" applyProtection="1">
      <alignment horizontal="left" vertical="center" wrapText="1"/>
      <protection locked="0"/>
    </xf>
    <xf numFmtId="0" fontId="0" fillId="4" borderId="3" xfId="0" applyFill="1" applyBorder="1" applyAlignment="1" applyProtection="1">
      <alignment horizontal="center" vertical="center" wrapText="1"/>
      <protection locked="0"/>
    </xf>
    <xf numFmtId="0" fontId="0" fillId="3" borderId="3" xfId="0" applyFill="1" applyBorder="1" applyAlignment="1" applyProtection="1">
      <alignment horizontal="center" vertical="center" wrapText="1"/>
      <protection locked="0"/>
    </xf>
    <xf numFmtId="0" fontId="0" fillId="3" borderId="3" xfId="0" applyFill="1" applyBorder="1" applyAlignment="1" applyProtection="1">
      <alignment horizontal="center" vertical="top" wrapText="1"/>
      <protection locked="0"/>
    </xf>
    <xf numFmtId="1" fontId="0" fillId="3" borderId="3" xfId="0" applyNumberFormat="1" applyFill="1" applyBorder="1" applyAlignment="1" applyProtection="1">
      <alignment horizontal="center" vertical="center" wrapText="1"/>
      <protection locked="0"/>
    </xf>
    <xf numFmtId="0" fontId="6" fillId="3" borderId="1" xfId="0" applyFont="1" applyFill="1" applyBorder="1" applyAlignment="1">
      <alignment horizontal="left" vertical="center" wrapText="1"/>
    </xf>
    <xf numFmtId="0" fontId="0" fillId="3" borderId="1" xfId="0" applyFill="1" applyBorder="1" applyAlignment="1">
      <alignment horizontal="center" vertical="center" wrapText="1"/>
    </xf>
    <xf numFmtId="0" fontId="0" fillId="3" borderId="9" xfId="0" applyFill="1" applyBorder="1" applyAlignment="1">
      <alignment horizontal="center" vertical="center" wrapText="1"/>
    </xf>
    <xf numFmtId="0" fontId="0" fillId="3" borderId="10" xfId="0" applyFill="1" applyBorder="1" applyAlignment="1">
      <alignment horizontal="center" vertical="center" wrapText="1"/>
    </xf>
    <xf numFmtId="0" fontId="0" fillId="3" borderId="8" xfId="0" applyFill="1" applyBorder="1" applyAlignment="1">
      <alignment horizontal="center" vertical="center" wrapText="1"/>
    </xf>
    <xf numFmtId="2" fontId="0" fillId="3" borderId="3" xfId="0" applyNumberFormat="1" applyFill="1" applyBorder="1" applyAlignment="1">
      <alignment horizontal="center" vertical="center" wrapText="1"/>
    </xf>
    <xf numFmtId="166" fontId="0" fillId="3" borderId="3" xfId="0" applyNumberFormat="1" applyFill="1" applyBorder="1" applyAlignment="1">
      <alignment horizontal="center" vertical="center" wrapText="1"/>
    </xf>
    <xf numFmtId="0" fontId="7" fillId="3" borderId="3" xfId="0" applyFont="1" applyFill="1" applyBorder="1" applyAlignment="1">
      <alignment horizontal="center" vertical="center" wrapText="1"/>
    </xf>
    <xf numFmtId="0" fontId="8" fillId="0" borderId="8" xfId="0" applyFont="1" applyBorder="1" applyAlignment="1">
      <alignment wrapText="1"/>
    </xf>
    <xf numFmtId="0" fontId="3" fillId="0" borderId="0" xfId="0" applyFont="1" applyAlignment="1">
      <alignment horizontal="center"/>
    </xf>
    <xf numFmtId="0" fontId="1" fillId="2" borderId="2" xfId="0" applyFont="1" applyFill="1" applyBorder="1" applyAlignment="1" applyProtection="1">
      <alignment horizontal="center"/>
      <protection locked="0"/>
    </xf>
    <xf numFmtId="0" fontId="1" fillId="2" borderId="3" xfId="0" applyFont="1" applyFill="1" applyBorder="1" applyAlignment="1" applyProtection="1">
      <alignment horizontal="center"/>
      <protection locked="0"/>
    </xf>
    <xf numFmtId="0" fontId="1" fillId="2" borderId="5" xfId="0" applyFont="1" applyFill="1" applyBorder="1" applyAlignment="1" applyProtection="1">
      <alignment horizontal="center" vertical="center"/>
      <protection locked="0"/>
    </xf>
    <xf numFmtId="0" fontId="1" fillId="2" borderId="6" xfId="0" applyFont="1" applyFill="1" applyBorder="1" applyAlignment="1" applyProtection="1">
      <alignment horizontal="center" vertical="center"/>
      <protection locked="0"/>
    </xf>
    <xf numFmtId="0" fontId="1" fillId="2" borderId="5" xfId="0" applyFont="1" applyFill="1" applyBorder="1" applyAlignment="1" applyProtection="1">
      <alignment horizontal="center" vertical="top" wrapText="1"/>
      <protection locked="0"/>
    </xf>
    <xf numFmtId="0" fontId="1" fillId="2" borderId="6" xfId="0" applyFont="1" applyFill="1" applyBorder="1" applyAlignment="1" applyProtection="1">
      <alignment horizontal="center" vertical="top" wrapText="1"/>
      <protection locked="0"/>
    </xf>
  </cellXfs>
  <cellStyles count="4">
    <cellStyle name="Millares 2" xfId="1" xr:uid="{00000000-0005-0000-0000-000000000000}"/>
    <cellStyle name="Millares 2 2" xfId="3" xr:uid="{01C2B6F1-FCEC-472D-ACB2-917862C61805}"/>
    <cellStyle name="Normal" xfId="0" builtinId="0"/>
    <cellStyle name="Normal 3" xfId="2" xr:uid="{00000000-0005-0000-0000-000002000000}"/>
  </cellStyles>
  <dxfs count="149">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1454817346722"/>
        </patternFill>
      </fill>
    </dxf>
    <dxf>
      <fill>
        <patternFill patternType="solid">
          <bgColor theme="4" tint="0.59996337778862885"/>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1454817346722"/>
        </patternFill>
      </fill>
    </dxf>
    <dxf>
      <fill>
        <patternFill patternType="solid">
          <bgColor theme="4" tint="0.59996337778862885"/>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s>
  <tableStyles count="0" defaultTableStyle="TableStyleMedium2" defaultPivotStyle="PivotStyleLight16"/>
  <colors>
    <mruColors>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microsoft.com/office/2017/10/relationships/person" Target="persons/perso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openxmlformats.org/officeDocument/2006/relationships/customXml" Target="../customXml/item3.xml"/><Relationship Id="rId5" Type="http://schemas.openxmlformats.org/officeDocument/2006/relationships/styles" Target="styles.xml"/><Relationship Id="rId10" Type="http://schemas.openxmlformats.org/officeDocument/2006/relationships/customXml" Target="../customXml/item2.xml"/><Relationship Id="rId4" Type="http://schemas.openxmlformats.org/officeDocument/2006/relationships/theme" Target="theme/theme1.xml"/><Relationship Id="rId9" Type="http://schemas.openxmlformats.org/officeDocument/2006/relationships/customXml" Target="../customXml/item1.xml"/></Relationships>
</file>

<file path=xl/drawings/_rels/vmlDrawing1.vml.rels><?xml version="1.0" encoding="UTF-8" standalone="yes"?>
<Relationships xmlns="http://schemas.openxmlformats.org/package/2006/relationships"><Relationship Id="rId26" Type="http://schemas.openxmlformats.org/officeDocument/2006/relationships/image" Target="../media/image26.emf"/><Relationship Id="rId21" Type="http://schemas.openxmlformats.org/officeDocument/2006/relationships/image" Target="../media/image21.emf"/><Relationship Id="rId42" Type="http://schemas.openxmlformats.org/officeDocument/2006/relationships/image" Target="../media/image42.emf"/><Relationship Id="rId47" Type="http://schemas.openxmlformats.org/officeDocument/2006/relationships/image" Target="../media/image47.emf"/><Relationship Id="rId63" Type="http://schemas.openxmlformats.org/officeDocument/2006/relationships/image" Target="../media/image63.emf"/><Relationship Id="rId68" Type="http://schemas.openxmlformats.org/officeDocument/2006/relationships/image" Target="../media/image68.emf"/><Relationship Id="rId84" Type="http://schemas.openxmlformats.org/officeDocument/2006/relationships/image" Target="../media/image84.emf"/><Relationship Id="rId16" Type="http://schemas.openxmlformats.org/officeDocument/2006/relationships/image" Target="../media/image16.emf"/><Relationship Id="rId11" Type="http://schemas.openxmlformats.org/officeDocument/2006/relationships/image" Target="../media/image11.emf"/><Relationship Id="rId32" Type="http://schemas.openxmlformats.org/officeDocument/2006/relationships/image" Target="../media/image32.emf"/><Relationship Id="rId37" Type="http://schemas.openxmlformats.org/officeDocument/2006/relationships/image" Target="../media/image37.emf"/><Relationship Id="rId53" Type="http://schemas.openxmlformats.org/officeDocument/2006/relationships/image" Target="../media/image53.emf"/><Relationship Id="rId58" Type="http://schemas.openxmlformats.org/officeDocument/2006/relationships/image" Target="../media/image58.emf"/><Relationship Id="rId74" Type="http://schemas.openxmlformats.org/officeDocument/2006/relationships/image" Target="../media/image74.emf"/><Relationship Id="rId79" Type="http://schemas.openxmlformats.org/officeDocument/2006/relationships/image" Target="../media/image79.emf"/><Relationship Id="rId5" Type="http://schemas.openxmlformats.org/officeDocument/2006/relationships/image" Target="../media/image5.emf"/><Relationship Id="rId19" Type="http://schemas.openxmlformats.org/officeDocument/2006/relationships/image" Target="../media/image1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56" Type="http://schemas.openxmlformats.org/officeDocument/2006/relationships/image" Target="../media/image56.emf"/><Relationship Id="rId64" Type="http://schemas.openxmlformats.org/officeDocument/2006/relationships/image" Target="../media/image64.emf"/><Relationship Id="rId69" Type="http://schemas.openxmlformats.org/officeDocument/2006/relationships/image" Target="../media/image69.emf"/><Relationship Id="rId77" Type="http://schemas.openxmlformats.org/officeDocument/2006/relationships/image" Target="../media/image77.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80" Type="http://schemas.openxmlformats.org/officeDocument/2006/relationships/image" Target="../media/image80.emf"/><Relationship Id="rId85" Type="http://schemas.openxmlformats.org/officeDocument/2006/relationships/image" Target="../media/image85.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59" Type="http://schemas.openxmlformats.org/officeDocument/2006/relationships/image" Target="../media/image59.emf"/><Relationship Id="rId67" Type="http://schemas.openxmlformats.org/officeDocument/2006/relationships/image" Target="../media/image67.emf"/><Relationship Id="rId20" Type="http://schemas.openxmlformats.org/officeDocument/2006/relationships/image" Target="../media/image20.emf"/><Relationship Id="rId41" Type="http://schemas.openxmlformats.org/officeDocument/2006/relationships/image" Target="../media/image41.emf"/><Relationship Id="rId54" Type="http://schemas.openxmlformats.org/officeDocument/2006/relationships/image" Target="../media/image54.emf"/><Relationship Id="rId62" Type="http://schemas.openxmlformats.org/officeDocument/2006/relationships/image" Target="../media/image62.emf"/><Relationship Id="rId70" Type="http://schemas.openxmlformats.org/officeDocument/2006/relationships/image" Target="../media/image70.emf"/><Relationship Id="rId75" Type="http://schemas.openxmlformats.org/officeDocument/2006/relationships/image" Target="../media/image75.emf"/><Relationship Id="rId83" Type="http://schemas.openxmlformats.org/officeDocument/2006/relationships/image" Target="../media/image83.emf"/><Relationship Id="rId1" Type="http://schemas.openxmlformats.org/officeDocument/2006/relationships/image" Target="../media/image1.emf"/><Relationship Id="rId6" Type="http://schemas.openxmlformats.org/officeDocument/2006/relationships/image" Target="../media/image6.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 Id="rId57" Type="http://schemas.openxmlformats.org/officeDocument/2006/relationships/image" Target="../media/image57.emf"/><Relationship Id="rId10" Type="http://schemas.openxmlformats.org/officeDocument/2006/relationships/image" Target="../media/image10.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60" Type="http://schemas.openxmlformats.org/officeDocument/2006/relationships/image" Target="../media/image60.emf"/><Relationship Id="rId65" Type="http://schemas.openxmlformats.org/officeDocument/2006/relationships/image" Target="../media/image65.emf"/><Relationship Id="rId73" Type="http://schemas.openxmlformats.org/officeDocument/2006/relationships/image" Target="../media/image73.emf"/><Relationship Id="rId78" Type="http://schemas.openxmlformats.org/officeDocument/2006/relationships/image" Target="../media/image78.emf"/><Relationship Id="rId81" Type="http://schemas.openxmlformats.org/officeDocument/2006/relationships/image" Target="../media/image81.emf"/><Relationship Id="rId86" Type="http://schemas.openxmlformats.org/officeDocument/2006/relationships/image" Target="../media/image86.emf"/><Relationship Id="rId4" Type="http://schemas.openxmlformats.org/officeDocument/2006/relationships/image" Target="../media/image4.emf"/><Relationship Id="rId9" Type="http://schemas.openxmlformats.org/officeDocument/2006/relationships/image" Target="../media/image9.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 Id="rId76" Type="http://schemas.openxmlformats.org/officeDocument/2006/relationships/image" Target="../media/image76.emf"/><Relationship Id="rId7" Type="http://schemas.openxmlformats.org/officeDocument/2006/relationships/image" Target="../media/image7.emf"/><Relationship Id="rId71" Type="http://schemas.openxmlformats.org/officeDocument/2006/relationships/image" Target="../media/image71.emf"/><Relationship Id="rId2" Type="http://schemas.openxmlformats.org/officeDocument/2006/relationships/image" Target="../media/image2.emf"/><Relationship Id="rId29" Type="http://schemas.openxmlformats.org/officeDocument/2006/relationships/image" Target="../media/image29.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61" Type="http://schemas.openxmlformats.org/officeDocument/2006/relationships/image" Target="../media/image61.emf"/><Relationship Id="rId82" Type="http://schemas.openxmlformats.org/officeDocument/2006/relationships/image" Target="../media/image82.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11</xdr:col>
          <xdr:colOff>28575</xdr:colOff>
          <xdr:row>11</xdr:row>
          <xdr:rowOff>190500</xdr:rowOff>
        </xdr:from>
        <xdr:to>
          <xdr:col>11</xdr:col>
          <xdr:colOff>1057275</xdr:colOff>
          <xdr:row>11</xdr:row>
          <xdr:rowOff>828675</xdr:rowOff>
        </xdr:to>
        <xdr:sp macro="" textlink="">
          <xdr:nvSpPr>
            <xdr:cNvPr id="1492" name="Object 468" hidden="1">
              <a:extLst>
                <a:ext uri="{63B3BB69-23CF-44E3-9099-C40C66FF867C}">
                  <a14:compatExt spid="_x0000_s1492"/>
                </a:ext>
                <a:ext uri="{FF2B5EF4-FFF2-40B4-BE49-F238E27FC236}">
                  <a16:creationId xmlns:a16="http://schemas.microsoft.com/office/drawing/2014/main" id="{00000000-0008-0000-0000-0000D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xdr:colOff>
          <xdr:row>11</xdr:row>
          <xdr:rowOff>1600200</xdr:rowOff>
        </xdr:from>
        <xdr:to>
          <xdr:col>11</xdr:col>
          <xdr:colOff>942975</xdr:colOff>
          <xdr:row>11</xdr:row>
          <xdr:rowOff>2181225</xdr:rowOff>
        </xdr:to>
        <xdr:sp macro="" textlink="">
          <xdr:nvSpPr>
            <xdr:cNvPr id="1494" name="Object 470" hidden="1">
              <a:extLst>
                <a:ext uri="{63B3BB69-23CF-44E3-9099-C40C66FF867C}">
                  <a14:compatExt spid="_x0000_s1494"/>
                </a:ext>
                <a:ext uri="{FF2B5EF4-FFF2-40B4-BE49-F238E27FC236}">
                  <a16:creationId xmlns:a16="http://schemas.microsoft.com/office/drawing/2014/main" id="{00000000-0008-0000-0000-0000D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14</xdr:row>
          <xdr:rowOff>142875</xdr:rowOff>
        </xdr:from>
        <xdr:to>
          <xdr:col>11</xdr:col>
          <xdr:colOff>952500</xdr:colOff>
          <xdr:row>14</xdr:row>
          <xdr:rowOff>828675</xdr:rowOff>
        </xdr:to>
        <xdr:sp macro="" textlink="">
          <xdr:nvSpPr>
            <xdr:cNvPr id="1499" name="Object 475" hidden="1">
              <a:extLst>
                <a:ext uri="{63B3BB69-23CF-44E3-9099-C40C66FF867C}">
                  <a14:compatExt spid="_x0000_s1499"/>
                </a:ext>
                <a:ext uri="{FF2B5EF4-FFF2-40B4-BE49-F238E27FC236}">
                  <a16:creationId xmlns:a16="http://schemas.microsoft.com/office/drawing/2014/main" id="{00000000-0008-0000-0000-0000D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333375</xdr:colOff>
          <xdr:row>13</xdr:row>
          <xdr:rowOff>542925</xdr:rowOff>
        </xdr:from>
        <xdr:to>
          <xdr:col>11</xdr:col>
          <xdr:colOff>1247775</xdr:colOff>
          <xdr:row>13</xdr:row>
          <xdr:rowOff>1362075</xdr:rowOff>
        </xdr:to>
        <xdr:sp macro="" textlink="">
          <xdr:nvSpPr>
            <xdr:cNvPr id="1507" name="Object 483" hidden="1">
              <a:extLst>
                <a:ext uri="{63B3BB69-23CF-44E3-9099-C40C66FF867C}">
                  <a14:compatExt spid="_x0000_s1507"/>
                </a:ext>
                <a:ext uri="{FF2B5EF4-FFF2-40B4-BE49-F238E27FC236}">
                  <a16:creationId xmlns:a16="http://schemas.microsoft.com/office/drawing/2014/main" id="{00000000-0008-0000-0000-0000E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2400300</xdr:colOff>
          <xdr:row>13</xdr:row>
          <xdr:rowOff>647700</xdr:rowOff>
        </xdr:from>
        <xdr:to>
          <xdr:col>11</xdr:col>
          <xdr:colOff>3314700</xdr:colOff>
          <xdr:row>13</xdr:row>
          <xdr:rowOff>1333500</xdr:rowOff>
        </xdr:to>
        <xdr:sp macro="" textlink="">
          <xdr:nvSpPr>
            <xdr:cNvPr id="1508" name="Object 484" hidden="1">
              <a:extLst>
                <a:ext uri="{63B3BB69-23CF-44E3-9099-C40C66FF867C}">
                  <a14:compatExt spid="_x0000_s1508"/>
                </a:ext>
                <a:ext uri="{FF2B5EF4-FFF2-40B4-BE49-F238E27FC236}">
                  <a16:creationId xmlns:a16="http://schemas.microsoft.com/office/drawing/2014/main" id="{00000000-0008-0000-0000-0000E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2486025</xdr:colOff>
          <xdr:row>54</xdr:row>
          <xdr:rowOff>771525</xdr:rowOff>
        </xdr:from>
        <xdr:to>
          <xdr:col>11</xdr:col>
          <xdr:colOff>3400425</xdr:colOff>
          <xdr:row>54</xdr:row>
          <xdr:rowOff>1528430</xdr:rowOff>
        </xdr:to>
        <xdr:sp macro="" textlink="">
          <xdr:nvSpPr>
            <xdr:cNvPr id="1510" name="Object 486" hidden="1">
              <a:extLst>
                <a:ext uri="{63B3BB69-23CF-44E3-9099-C40C66FF867C}">
                  <a14:compatExt spid="_x0000_s1510"/>
                </a:ext>
                <a:ext uri="{FF2B5EF4-FFF2-40B4-BE49-F238E27FC236}">
                  <a16:creationId xmlns:a16="http://schemas.microsoft.com/office/drawing/2014/main" id="{00000000-0008-0000-0000-0000E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1409700</xdr:colOff>
          <xdr:row>54</xdr:row>
          <xdr:rowOff>714375</xdr:rowOff>
        </xdr:from>
        <xdr:to>
          <xdr:col>11</xdr:col>
          <xdr:colOff>2324100</xdr:colOff>
          <xdr:row>54</xdr:row>
          <xdr:rowOff>1572732</xdr:rowOff>
        </xdr:to>
        <xdr:sp macro="" textlink="">
          <xdr:nvSpPr>
            <xdr:cNvPr id="1513" name="Object 489" hidden="1">
              <a:extLst>
                <a:ext uri="{63B3BB69-23CF-44E3-9099-C40C66FF867C}">
                  <a14:compatExt spid="_x0000_s1513"/>
                </a:ext>
                <a:ext uri="{FF2B5EF4-FFF2-40B4-BE49-F238E27FC236}">
                  <a16:creationId xmlns:a16="http://schemas.microsoft.com/office/drawing/2014/main" id="{00000000-0008-0000-0000-0000E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809625</xdr:colOff>
          <xdr:row>23</xdr:row>
          <xdr:rowOff>1028700</xdr:rowOff>
        </xdr:from>
        <xdr:to>
          <xdr:col>11</xdr:col>
          <xdr:colOff>1724025</xdr:colOff>
          <xdr:row>23</xdr:row>
          <xdr:rowOff>1714500</xdr:rowOff>
        </xdr:to>
        <xdr:sp macro="" textlink="">
          <xdr:nvSpPr>
            <xdr:cNvPr id="1514" name="Object 490" hidden="1">
              <a:extLst>
                <a:ext uri="{63B3BB69-23CF-44E3-9099-C40C66FF867C}">
                  <a14:compatExt spid="_x0000_s1514"/>
                </a:ext>
                <a:ext uri="{FF2B5EF4-FFF2-40B4-BE49-F238E27FC236}">
                  <a16:creationId xmlns:a16="http://schemas.microsoft.com/office/drawing/2014/main" id="{00000000-0008-0000-0000-0000E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2171700</xdr:colOff>
          <xdr:row>23</xdr:row>
          <xdr:rowOff>885825</xdr:rowOff>
        </xdr:from>
        <xdr:to>
          <xdr:col>11</xdr:col>
          <xdr:colOff>3086100</xdr:colOff>
          <xdr:row>23</xdr:row>
          <xdr:rowOff>1704975</xdr:rowOff>
        </xdr:to>
        <xdr:sp macro="" textlink="">
          <xdr:nvSpPr>
            <xdr:cNvPr id="1515" name="Object 491" hidden="1">
              <a:extLst>
                <a:ext uri="{63B3BB69-23CF-44E3-9099-C40C66FF867C}">
                  <a14:compatExt spid="_x0000_s1515"/>
                </a:ext>
                <a:ext uri="{FF2B5EF4-FFF2-40B4-BE49-F238E27FC236}">
                  <a16:creationId xmlns:a16="http://schemas.microsoft.com/office/drawing/2014/main" id="{00000000-0008-0000-0000-0000E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11</xdr:row>
          <xdr:rowOff>866775</xdr:rowOff>
        </xdr:from>
        <xdr:to>
          <xdr:col>11</xdr:col>
          <xdr:colOff>904875</xdr:colOff>
          <xdr:row>11</xdr:row>
          <xdr:rowOff>1600200</xdr:rowOff>
        </xdr:to>
        <xdr:sp macro="" textlink="">
          <xdr:nvSpPr>
            <xdr:cNvPr id="1516" name="Object 492" hidden="1">
              <a:extLst>
                <a:ext uri="{63B3BB69-23CF-44E3-9099-C40C66FF867C}">
                  <a14:compatExt spid="_x0000_s1516"/>
                </a:ext>
                <a:ext uri="{FF2B5EF4-FFF2-40B4-BE49-F238E27FC236}">
                  <a16:creationId xmlns:a16="http://schemas.microsoft.com/office/drawing/2014/main" id="{00000000-0008-0000-0000-0000E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1895475</xdr:colOff>
          <xdr:row>11</xdr:row>
          <xdr:rowOff>1609725</xdr:rowOff>
        </xdr:from>
        <xdr:to>
          <xdr:col>11</xdr:col>
          <xdr:colOff>2695575</xdr:colOff>
          <xdr:row>11</xdr:row>
          <xdr:rowOff>2219325</xdr:rowOff>
        </xdr:to>
        <xdr:sp macro="" textlink="">
          <xdr:nvSpPr>
            <xdr:cNvPr id="1517" name="Object 493" hidden="1">
              <a:extLst>
                <a:ext uri="{63B3BB69-23CF-44E3-9099-C40C66FF867C}">
                  <a14:compatExt spid="_x0000_s1517"/>
                </a:ext>
                <a:ext uri="{FF2B5EF4-FFF2-40B4-BE49-F238E27FC236}">
                  <a16:creationId xmlns:a16="http://schemas.microsoft.com/office/drawing/2014/main" id="{00000000-0008-0000-0000-0000E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457200</xdr:colOff>
          <xdr:row>24</xdr:row>
          <xdr:rowOff>190500</xdr:rowOff>
        </xdr:from>
        <xdr:to>
          <xdr:col>11</xdr:col>
          <xdr:colOff>1371600</xdr:colOff>
          <xdr:row>24</xdr:row>
          <xdr:rowOff>1000125</xdr:rowOff>
        </xdr:to>
        <xdr:sp macro="" textlink="">
          <xdr:nvSpPr>
            <xdr:cNvPr id="1520" name="Object 496" hidden="1">
              <a:extLst>
                <a:ext uri="{63B3BB69-23CF-44E3-9099-C40C66FF867C}">
                  <a14:compatExt spid="_x0000_s1520"/>
                </a:ext>
                <a:ext uri="{FF2B5EF4-FFF2-40B4-BE49-F238E27FC236}">
                  <a16:creationId xmlns:a16="http://schemas.microsoft.com/office/drawing/2014/main" id="{00000000-0008-0000-0000-0000F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2390775</xdr:colOff>
          <xdr:row>24</xdr:row>
          <xdr:rowOff>257175</xdr:rowOff>
        </xdr:from>
        <xdr:to>
          <xdr:col>11</xdr:col>
          <xdr:colOff>3305175</xdr:colOff>
          <xdr:row>24</xdr:row>
          <xdr:rowOff>942975</xdr:rowOff>
        </xdr:to>
        <xdr:sp macro="" textlink="">
          <xdr:nvSpPr>
            <xdr:cNvPr id="1521" name="Object 497" hidden="1">
              <a:extLst>
                <a:ext uri="{63B3BB69-23CF-44E3-9099-C40C66FF867C}">
                  <a14:compatExt spid="_x0000_s1521"/>
                </a:ext>
                <a:ext uri="{FF2B5EF4-FFF2-40B4-BE49-F238E27FC236}">
                  <a16:creationId xmlns:a16="http://schemas.microsoft.com/office/drawing/2014/main" id="{00000000-0008-0000-0000-0000F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xdr:colOff>
          <xdr:row>73</xdr:row>
          <xdr:rowOff>219075</xdr:rowOff>
        </xdr:from>
        <xdr:to>
          <xdr:col>11</xdr:col>
          <xdr:colOff>1171575</xdr:colOff>
          <xdr:row>73</xdr:row>
          <xdr:rowOff>1019175</xdr:rowOff>
        </xdr:to>
        <xdr:sp macro="" textlink="">
          <xdr:nvSpPr>
            <xdr:cNvPr id="1524" name="Object 500" hidden="1">
              <a:extLst>
                <a:ext uri="{63B3BB69-23CF-44E3-9099-C40C66FF867C}">
                  <a14:compatExt spid="_x0000_s1524"/>
                </a:ext>
                <a:ext uri="{FF2B5EF4-FFF2-40B4-BE49-F238E27FC236}">
                  <a16:creationId xmlns:a16="http://schemas.microsoft.com/office/drawing/2014/main" id="{00000000-0008-0000-0000-0000F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1828800</xdr:colOff>
          <xdr:row>73</xdr:row>
          <xdr:rowOff>276225</xdr:rowOff>
        </xdr:from>
        <xdr:to>
          <xdr:col>11</xdr:col>
          <xdr:colOff>2743200</xdr:colOff>
          <xdr:row>73</xdr:row>
          <xdr:rowOff>962025</xdr:rowOff>
        </xdr:to>
        <xdr:sp macro="" textlink="">
          <xdr:nvSpPr>
            <xdr:cNvPr id="1525" name="Object 501" hidden="1">
              <a:extLst>
                <a:ext uri="{63B3BB69-23CF-44E3-9099-C40C66FF867C}">
                  <a14:compatExt spid="_x0000_s1525"/>
                </a:ext>
                <a:ext uri="{FF2B5EF4-FFF2-40B4-BE49-F238E27FC236}">
                  <a16:creationId xmlns:a16="http://schemas.microsoft.com/office/drawing/2014/main" id="{00000000-0008-0000-0000-0000F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1038225</xdr:colOff>
          <xdr:row>11</xdr:row>
          <xdr:rowOff>142875</xdr:rowOff>
        </xdr:from>
        <xdr:to>
          <xdr:col>11</xdr:col>
          <xdr:colOff>1819275</xdr:colOff>
          <xdr:row>11</xdr:row>
          <xdr:rowOff>828675</xdr:rowOff>
        </xdr:to>
        <xdr:sp macro="" textlink="">
          <xdr:nvSpPr>
            <xdr:cNvPr id="1527" name="Object 503" hidden="1">
              <a:extLst>
                <a:ext uri="{63B3BB69-23CF-44E3-9099-C40C66FF867C}">
                  <a14:compatExt spid="_x0000_s1527"/>
                </a:ext>
                <a:ext uri="{FF2B5EF4-FFF2-40B4-BE49-F238E27FC236}">
                  <a16:creationId xmlns:a16="http://schemas.microsoft.com/office/drawing/2014/main" id="{00000000-0008-0000-0000-0000F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2781300</xdr:colOff>
          <xdr:row>11</xdr:row>
          <xdr:rowOff>1590675</xdr:rowOff>
        </xdr:from>
        <xdr:to>
          <xdr:col>11</xdr:col>
          <xdr:colOff>3609975</xdr:colOff>
          <xdr:row>11</xdr:row>
          <xdr:rowOff>2200275</xdr:rowOff>
        </xdr:to>
        <xdr:sp macro="" textlink="">
          <xdr:nvSpPr>
            <xdr:cNvPr id="1528" name="Object 504" hidden="1">
              <a:extLst>
                <a:ext uri="{63B3BB69-23CF-44E3-9099-C40C66FF867C}">
                  <a14:compatExt spid="_x0000_s1528"/>
                </a:ext>
                <a:ext uri="{FF2B5EF4-FFF2-40B4-BE49-F238E27FC236}">
                  <a16:creationId xmlns:a16="http://schemas.microsoft.com/office/drawing/2014/main" id="{00000000-0008-0000-0000-0000F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514350</xdr:colOff>
          <xdr:row>19</xdr:row>
          <xdr:rowOff>295275</xdr:rowOff>
        </xdr:from>
        <xdr:to>
          <xdr:col>11</xdr:col>
          <xdr:colOff>1428750</xdr:colOff>
          <xdr:row>19</xdr:row>
          <xdr:rowOff>981075</xdr:rowOff>
        </xdr:to>
        <xdr:sp macro="" textlink="">
          <xdr:nvSpPr>
            <xdr:cNvPr id="1529" name="Object 505" hidden="1">
              <a:extLst>
                <a:ext uri="{63B3BB69-23CF-44E3-9099-C40C66FF867C}">
                  <a14:compatExt spid="_x0000_s1529"/>
                </a:ext>
                <a:ext uri="{FF2B5EF4-FFF2-40B4-BE49-F238E27FC236}">
                  <a16:creationId xmlns:a16="http://schemas.microsoft.com/office/drawing/2014/main" id="{00000000-0008-0000-0000-0000F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2419350</xdr:colOff>
          <xdr:row>19</xdr:row>
          <xdr:rowOff>276225</xdr:rowOff>
        </xdr:from>
        <xdr:to>
          <xdr:col>11</xdr:col>
          <xdr:colOff>3333750</xdr:colOff>
          <xdr:row>19</xdr:row>
          <xdr:rowOff>1076325</xdr:rowOff>
        </xdr:to>
        <xdr:sp macro="" textlink="">
          <xdr:nvSpPr>
            <xdr:cNvPr id="1534" name="Object 510" hidden="1">
              <a:extLst>
                <a:ext uri="{63B3BB69-23CF-44E3-9099-C40C66FF867C}">
                  <a14:compatExt spid="_x0000_s1534"/>
                </a:ext>
                <a:ext uri="{FF2B5EF4-FFF2-40B4-BE49-F238E27FC236}">
                  <a16:creationId xmlns:a16="http://schemas.microsoft.com/office/drawing/2014/main" id="{00000000-0008-0000-0000-0000F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2047875</xdr:colOff>
          <xdr:row>25</xdr:row>
          <xdr:rowOff>152400</xdr:rowOff>
        </xdr:from>
        <xdr:to>
          <xdr:col>11</xdr:col>
          <xdr:colOff>2962275</xdr:colOff>
          <xdr:row>26</xdr:row>
          <xdr:rowOff>409576</xdr:rowOff>
        </xdr:to>
        <xdr:sp macro="" textlink="">
          <xdr:nvSpPr>
            <xdr:cNvPr id="1538" name="Object 514" hidden="1">
              <a:extLst>
                <a:ext uri="{63B3BB69-23CF-44E3-9099-C40C66FF867C}">
                  <a14:compatExt spid="_x0000_s1538"/>
                </a:ext>
                <a:ext uri="{FF2B5EF4-FFF2-40B4-BE49-F238E27FC236}">
                  <a16:creationId xmlns:a16="http://schemas.microsoft.com/office/drawing/2014/main" id="{00000000-0008-0000-0000-00000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xdr:colOff>
          <xdr:row>6</xdr:row>
          <xdr:rowOff>228600</xdr:rowOff>
        </xdr:from>
        <xdr:to>
          <xdr:col>11</xdr:col>
          <xdr:colOff>1219200</xdr:colOff>
          <xdr:row>6</xdr:row>
          <xdr:rowOff>914400</xdr:rowOff>
        </xdr:to>
        <xdr:sp macro="" textlink="">
          <xdr:nvSpPr>
            <xdr:cNvPr id="1539" name="Object 515" hidden="1">
              <a:extLst>
                <a:ext uri="{63B3BB69-23CF-44E3-9099-C40C66FF867C}">
                  <a14:compatExt spid="_x0000_s1539"/>
                </a:ext>
                <a:ext uri="{FF2B5EF4-FFF2-40B4-BE49-F238E27FC236}">
                  <a16:creationId xmlns:a16="http://schemas.microsoft.com/office/drawing/2014/main" id="{00000000-0008-0000-0000-00000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1971675</xdr:colOff>
          <xdr:row>6</xdr:row>
          <xdr:rowOff>142875</xdr:rowOff>
        </xdr:from>
        <xdr:to>
          <xdr:col>11</xdr:col>
          <xdr:colOff>2886075</xdr:colOff>
          <xdr:row>6</xdr:row>
          <xdr:rowOff>942975</xdr:rowOff>
        </xdr:to>
        <xdr:sp macro="" textlink="">
          <xdr:nvSpPr>
            <xdr:cNvPr id="1540" name="Object 516" hidden="1">
              <a:extLst>
                <a:ext uri="{63B3BB69-23CF-44E3-9099-C40C66FF867C}">
                  <a14:compatExt spid="_x0000_s1540"/>
                </a:ext>
                <a:ext uri="{FF2B5EF4-FFF2-40B4-BE49-F238E27FC236}">
                  <a16:creationId xmlns:a16="http://schemas.microsoft.com/office/drawing/2014/main" id="{00000000-0008-0000-0000-00000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1057275</xdr:colOff>
          <xdr:row>69</xdr:row>
          <xdr:rowOff>0</xdr:rowOff>
        </xdr:from>
        <xdr:to>
          <xdr:col>11</xdr:col>
          <xdr:colOff>1971675</xdr:colOff>
          <xdr:row>69</xdr:row>
          <xdr:rowOff>809625</xdr:rowOff>
        </xdr:to>
        <xdr:sp macro="" textlink="">
          <xdr:nvSpPr>
            <xdr:cNvPr id="1543" name="Object 519" hidden="1">
              <a:extLst>
                <a:ext uri="{63B3BB69-23CF-44E3-9099-C40C66FF867C}">
                  <a14:compatExt spid="_x0000_s1543"/>
                </a:ext>
                <a:ext uri="{FF2B5EF4-FFF2-40B4-BE49-F238E27FC236}">
                  <a16:creationId xmlns:a16="http://schemas.microsoft.com/office/drawing/2014/main" id="{00000000-0008-0000-0000-00000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2324100</xdr:colOff>
          <xdr:row>69</xdr:row>
          <xdr:rowOff>0</xdr:rowOff>
        </xdr:from>
        <xdr:to>
          <xdr:col>11</xdr:col>
          <xdr:colOff>3238500</xdr:colOff>
          <xdr:row>69</xdr:row>
          <xdr:rowOff>685800</xdr:rowOff>
        </xdr:to>
        <xdr:sp macro="" textlink="">
          <xdr:nvSpPr>
            <xdr:cNvPr id="1544" name="Object 520" hidden="1">
              <a:extLst>
                <a:ext uri="{63B3BB69-23CF-44E3-9099-C40C66FF867C}">
                  <a14:compatExt spid="_x0000_s1544"/>
                </a:ext>
                <a:ext uri="{FF2B5EF4-FFF2-40B4-BE49-F238E27FC236}">
                  <a16:creationId xmlns:a16="http://schemas.microsoft.com/office/drawing/2014/main" id="{00000000-0008-0000-0000-00000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1076325</xdr:colOff>
          <xdr:row>14</xdr:row>
          <xdr:rowOff>152400</xdr:rowOff>
        </xdr:from>
        <xdr:to>
          <xdr:col>11</xdr:col>
          <xdr:colOff>1790700</xdr:colOff>
          <xdr:row>14</xdr:row>
          <xdr:rowOff>790575</xdr:rowOff>
        </xdr:to>
        <xdr:sp macro="" textlink="">
          <xdr:nvSpPr>
            <xdr:cNvPr id="1546" name="Object 522" hidden="1">
              <a:extLst>
                <a:ext uri="{63B3BB69-23CF-44E3-9099-C40C66FF867C}">
                  <a14:compatExt spid="_x0000_s1546"/>
                </a:ext>
                <a:ext uri="{FF2B5EF4-FFF2-40B4-BE49-F238E27FC236}">
                  <a16:creationId xmlns:a16="http://schemas.microsoft.com/office/drawing/2014/main" id="{00000000-0008-0000-0000-00000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1828800</xdr:colOff>
          <xdr:row>14</xdr:row>
          <xdr:rowOff>85725</xdr:rowOff>
        </xdr:from>
        <xdr:to>
          <xdr:col>11</xdr:col>
          <xdr:colOff>2695575</xdr:colOff>
          <xdr:row>14</xdr:row>
          <xdr:rowOff>723900</xdr:rowOff>
        </xdr:to>
        <xdr:sp macro="" textlink="">
          <xdr:nvSpPr>
            <xdr:cNvPr id="1547" name="Object 523" hidden="1">
              <a:extLst>
                <a:ext uri="{63B3BB69-23CF-44E3-9099-C40C66FF867C}">
                  <a14:compatExt spid="_x0000_s1547"/>
                </a:ext>
                <a:ext uri="{FF2B5EF4-FFF2-40B4-BE49-F238E27FC236}">
                  <a16:creationId xmlns:a16="http://schemas.microsoft.com/office/drawing/2014/main" id="{00000000-0008-0000-0000-00000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2638425</xdr:colOff>
          <xdr:row>14</xdr:row>
          <xdr:rowOff>38100</xdr:rowOff>
        </xdr:from>
        <xdr:to>
          <xdr:col>11</xdr:col>
          <xdr:colOff>3552825</xdr:colOff>
          <xdr:row>14</xdr:row>
          <xdr:rowOff>723900</xdr:rowOff>
        </xdr:to>
        <xdr:sp macro="" textlink="">
          <xdr:nvSpPr>
            <xdr:cNvPr id="1548" name="Object 524" hidden="1">
              <a:extLst>
                <a:ext uri="{63B3BB69-23CF-44E3-9099-C40C66FF867C}">
                  <a14:compatExt spid="_x0000_s1548"/>
                </a:ext>
                <a:ext uri="{FF2B5EF4-FFF2-40B4-BE49-F238E27FC236}">
                  <a16:creationId xmlns:a16="http://schemas.microsoft.com/office/drawing/2014/main" id="{00000000-0008-0000-0000-00000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228600</xdr:colOff>
          <xdr:row>14</xdr:row>
          <xdr:rowOff>876300</xdr:rowOff>
        </xdr:from>
        <xdr:to>
          <xdr:col>11</xdr:col>
          <xdr:colOff>923925</xdr:colOff>
          <xdr:row>14</xdr:row>
          <xdr:rowOff>1495425</xdr:rowOff>
        </xdr:to>
        <xdr:sp macro="" textlink="">
          <xdr:nvSpPr>
            <xdr:cNvPr id="1549" name="Object 525" hidden="1">
              <a:extLst>
                <a:ext uri="{63B3BB69-23CF-44E3-9099-C40C66FF867C}">
                  <a14:compatExt spid="_x0000_s1549"/>
                </a:ext>
                <a:ext uri="{FF2B5EF4-FFF2-40B4-BE49-F238E27FC236}">
                  <a16:creationId xmlns:a16="http://schemas.microsoft.com/office/drawing/2014/main" id="{00000000-0008-0000-0000-00000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1857375</xdr:colOff>
          <xdr:row>14</xdr:row>
          <xdr:rowOff>733425</xdr:rowOff>
        </xdr:from>
        <xdr:to>
          <xdr:col>11</xdr:col>
          <xdr:colOff>2705100</xdr:colOff>
          <xdr:row>14</xdr:row>
          <xdr:rowOff>1371600</xdr:rowOff>
        </xdr:to>
        <xdr:sp macro="" textlink="">
          <xdr:nvSpPr>
            <xdr:cNvPr id="1550" name="Object 526" hidden="1">
              <a:extLst>
                <a:ext uri="{63B3BB69-23CF-44E3-9099-C40C66FF867C}">
                  <a14:compatExt spid="_x0000_s1550"/>
                </a:ext>
                <a:ext uri="{FF2B5EF4-FFF2-40B4-BE49-F238E27FC236}">
                  <a16:creationId xmlns:a16="http://schemas.microsoft.com/office/drawing/2014/main" id="{00000000-0008-0000-0000-00000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3571875</xdr:colOff>
          <xdr:row>14</xdr:row>
          <xdr:rowOff>85725</xdr:rowOff>
        </xdr:from>
        <xdr:to>
          <xdr:col>12</xdr:col>
          <xdr:colOff>1772</xdr:colOff>
          <xdr:row>14</xdr:row>
          <xdr:rowOff>714375</xdr:rowOff>
        </xdr:to>
        <xdr:sp macro="" textlink="">
          <xdr:nvSpPr>
            <xdr:cNvPr id="1551" name="Object 527" hidden="1">
              <a:extLst>
                <a:ext uri="{63B3BB69-23CF-44E3-9099-C40C66FF867C}">
                  <a14:compatExt spid="_x0000_s1551"/>
                </a:ext>
                <a:ext uri="{FF2B5EF4-FFF2-40B4-BE49-F238E27FC236}">
                  <a16:creationId xmlns:a16="http://schemas.microsoft.com/office/drawing/2014/main" id="{00000000-0008-0000-0000-00000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1057275</xdr:colOff>
          <xdr:row>14</xdr:row>
          <xdr:rowOff>866775</xdr:rowOff>
        </xdr:from>
        <xdr:to>
          <xdr:col>11</xdr:col>
          <xdr:colOff>1724025</xdr:colOff>
          <xdr:row>14</xdr:row>
          <xdr:rowOff>1457325</xdr:rowOff>
        </xdr:to>
        <xdr:sp macro="" textlink="">
          <xdr:nvSpPr>
            <xdr:cNvPr id="1552" name="Object 528" hidden="1">
              <a:extLst>
                <a:ext uri="{63B3BB69-23CF-44E3-9099-C40C66FF867C}">
                  <a14:compatExt spid="_x0000_s1552"/>
                </a:ext>
                <a:ext uri="{FF2B5EF4-FFF2-40B4-BE49-F238E27FC236}">
                  <a16:creationId xmlns:a16="http://schemas.microsoft.com/office/drawing/2014/main" id="{00000000-0008-0000-0000-00001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1676400</xdr:colOff>
          <xdr:row>56</xdr:row>
          <xdr:rowOff>152400</xdr:rowOff>
        </xdr:from>
        <xdr:to>
          <xdr:col>11</xdr:col>
          <xdr:colOff>2590800</xdr:colOff>
          <xdr:row>56</xdr:row>
          <xdr:rowOff>962025</xdr:rowOff>
        </xdr:to>
        <xdr:sp macro="" textlink="">
          <xdr:nvSpPr>
            <xdr:cNvPr id="1554" name="Object 530" hidden="1">
              <a:extLst>
                <a:ext uri="{63B3BB69-23CF-44E3-9099-C40C66FF867C}">
                  <a14:compatExt spid="_x0000_s1554"/>
                </a:ext>
                <a:ext uri="{FF2B5EF4-FFF2-40B4-BE49-F238E27FC236}">
                  <a16:creationId xmlns:a16="http://schemas.microsoft.com/office/drawing/2014/main" id="{00000000-0008-0000-0000-00001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504825</xdr:colOff>
          <xdr:row>56</xdr:row>
          <xdr:rowOff>295275</xdr:rowOff>
        </xdr:from>
        <xdr:to>
          <xdr:col>11</xdr:col>
          <xdr:colOff>1419225</xdr:colOff>
          <xdr:row>56</xdr:row>
          <xdr:rowOff>981075</xdr:rowOff>
        </xdr:to>
        <xdr:sp macro="" textlink="">
          <xdr:nvSpPr>
            <xdr:cNvPr id="1559" name="Object 535" hidden="1">
              <a:extLst>
                <a:ext uri="{63B3BB69-23CF-44E3-9099-C40C66FF867C}">
                  <a14:compatExt spid="_x0000_s1559"/>
                </a:ext>
                <a:ext uri="{FF2B5EF4-FFF2-40B4-BE49-F238E27FC236}">
                  <a16:creationId xmlns:a16="http://schemas.microsoft.com/office/drawing/2014/main" id="{00000000-0008-0000-0000-00001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638175</xdr:colOff>
          <xdr:row>58</xdr:row>
          <xdr:rowOff>495300</xdr:rowOff>
        </xdr:from>
        <xdr:to>
          <xdr:col>11</xdr:col>
          <xdr:colOff>1552575</xdr:colOff>
          <xdr:row>58</xdr:row>
          <xdr:rowOff>1304925</xdr:rowOff>
        </xdr:to>
        <xdr:sp macro="" textlink="">
          <xdr:nvSpPr>
            <xdr:cNvPr id="1561" name="Object 537" hidden="1">
              <a:extLst>
                <a:ext uri="{63B3BB69-23CF-44E3-9099-C40C66FF867C}">
                  <a14:compatExt spid="_x0000_s1561"/>
                </a:ext>
                <a:ext uri="{FF2B5EF4-FFF2-40B4-BE49-F238E27FC236}">
                  <a16:creationId xmlns:a16="http://schemas.microsoft.com/office/drawing/2014/main" id="{00000000-0008-0000-0000-00001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2085975</xdr:colOff>
          <xdr:row>58</xdr:row>
          <xdr:rowOff>561975</xdr:rowOff>
        </xdr:from>
        <xdr:to>
          <xdr:col>11</xdr:col>
          <xdr:colOff>3000375</xdr:colOff>
          <xdr:row>58</xdr:row>
          <xdr:rowOff>1247775</xdr:rowOff>
        </xdr:to>
        <xdr:sp macro="" textlink="">
          <xdr:nvSpPr>
            <xdr:cNvPr id="1562" name="Object 538" hidden="1">
              <a:extLst>
                <a:ext uri="{63B3BB69-23CF-44E3-9099-C40C66FF867C}">
                  <a14:compatExt spid="_x0000_s1562"/>
                </a:ext>
                <a:ext uri="{FF2B5EF4-FFF2-40B4-BE49-F238E27FC236}">
                  <a16:creationId xmlns:a16="http://schemas.microsoft.com/office/drawing/2014/main" id="{00000000-0008-0000-0000-00001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638175</xdr:colOff>
          <xdr:row>57</xdr:row>
          <xdr:rowOff>304800</xdr:rowOff>
        </xdr:from>
        <xdr:to>
          <xdr:col>11</xdr:col>
          <xdr:colOff>1552575</xdr:colOff>
          <xdr:row>57</xdr:row>
          <xdr:rowOff>990600</xdr:rowOff>
        </xdr:to>
        <xdr:sp macro="" textlink="">
          <xdr:nvSpPr>
            <xdr:cNvPr id="1564" name="Object 540" hidden="1">
              <a:extLst>
                <a:ext uri="{63B3BB69-23CF-44E3-9099-C40C66FF867C}">
                  <a14:compatExt spid="_x0000_s1564"/>
                </a:ext>
                <a:ext uri="{FF2B5EF4-FFF2-40B4-BE49-F238E27FC236}">
                  <a16:creationId xmlns:a16="http://schemas.microsoft.com/office/drawing/2014/main" id="{00000000-0008-0000-0000-00001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2009775</xdr:colOff>
          <xdr:row>57</xdr:row>
          <xdr:rowOff>257175</xdr:rowOff>
        </xdr:from>
        <xdr:to>
          <xdr:col>11</xdr:col>
          <xdr:colOff>2924175</xdr:colOff>
          <xdr:row>57</xdr:row>
          <xdr:rowOff>1057275</xdr:rowOff>
        </xdr:to>
        <xdr:sp macro="" textlink="">
          <xdr:nvSpPr>
            <xdr:cNvPr id="1565" name="Object 541" hidden="1">
              <a:extLst>
                <a:ext uri="{63B3BB69-23CF-44E3-9099-C40C66FF867C}">
                  <a14:compatExt spid="_x0000_s1565"/>
                </a:ext>
                <a:ext uri="{FF2B5EF4-FFF2-40B4-BE49-F238E27FC236}">
                  <a16:creationId xmlns:a16="http://schemas.microsoft.com/office/drawing/2014/main" id="{00000000-0008-0000-0000-00001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447675</xdr:colOff>
          <xdr:row>55</xdr:row>
          <xdr:rowOff>428625</xdr:rowOff>
        </xdr:from>
        <xdr:to>
          <xdr:col>11</xdr:col>
          <xdr:colOff>1362075</xdr:colOff>
          <xdr:row>55</xdr:row>
          <xdr:rowOff>1247775</xdr:rowOff>
        </xdr:to>
        <xdr:sp macro="" textlink="">
          <xdr:nvSpPr>
            <xdr:cNvPr id="1567" name="Object 543" hidden="1">
              <a:extLst>
                <a:ext uri="{63B3BB69-23CF-44E3-9099-C40C66FF867C}">
                  <a14:compatExt spid="_x0000_s1567"/>
                </a:ext>
                <a:ext uri="{FF2B5EF4-FFF2-40B4-BE49-F238E27FC236}">
                  <a16:creationId xmlns:a16="http://schemas.microsoft.com/office/drawing/2014/main" id="{00000000-0008-0000-0000-00001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1933575</xdr:colOff>
          <xdr:row>55</xdr:row>
          <xdr:rowOff>457200</xdr:rowOff>
        </xdr:from>
        <xdr:to>
          <xdr:col>11</xdr:col>
          <xdr:colOff>2847975</xdr:colOff>
          <xdr:row>55</xdr:row>
          <xdr:rowOff>1143000</xdr:rowOff>
        </xdr:to>
        <xdr:sp macro="" textlink="">
          <xdr:nvSpPr>
            <xdr:cNvPr id="1568" name="Object 544" hidden="1">
              <a:extLst>
                <a:ext uri="{63B3BB69-23CF-44E3-9099-C40C66FF867C}">
                  <a14:compatExt spid="_x0000_s1568"/>
                </a:ext>
                <a:ext uri="{FF2B5EF4-FFF2-40B4-BE49-F238E27FC236}">
                  <a16:creationId xmlns:a16="http://schemas.microsoft.com/office/drawing/2014/main" id="{00000000-0008-0000-0000-00002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14</xdr:row>
          <xdr:rowOff>1562100</xdr:rowOff>
        </xdr:from>
        <xdr:to>
          <xdr:col>11</xdr:col>
          <xdr:colOff>971550</xdr:colOff>
          <xdr:row>14</xdr:row>
          <xdr:rowOff>2238375</xdr:rowOff>
        </xdr:to>
        <xdr:sp macro="" textlink="">
          <xdr:nvSpPr>
            <xdr:cNvPr id="1569" name="Object 545" hidden="1">
              <a:extLst>
                <a:ext uri="{63B3BB69-23CF-44E3-9099-C40C66FF867C}">
                  <a14:compatExt spid="_x0000_s1569"/>
                </a:ext>
                <a:ext uri="{FF2B5EF4-FFF2-40B4-BE49-F238E27FC236}">
                  <a16:creationId xmlns:a16="http://schemas.microsoft.com/office/drawing/2014/main" id="{00000000-0008-0000-0000-00002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1857375</xdr:colOff>
          <xdr:row>14</xdr:row>
          <xdr:rowOff>1333500</xdr:rowOff>
        </xdr:from>
        <xdr:to>
          <xdr:col>11</xdr:col>
          <xdr:colOff>2695575</xdr:colOff>
          <xdr:row>14</xdr:row>
          <xdr:rowOff>1971675</xdr:rowOff>
        </xdr:to>
        <xdr:sp macro="" textlink="">
          <xdr:nvSpPr>
            <xdr:cNvPr id="1570" name="Object 546" hidden="1">
              <a:extLst>
                <a:ext uri="{63B3BB69-23CF-44E3-9099-C40C66FF867C}">
                  <a14:compatExt spid="_x0000_s1570"/>
                </a:ext>
                <a:ext uri="{FF2B5EF4-FFF2-40B4-BE49-F238E27FC236}">
                  <a16:creationId xmlns:a16="http://schemas.microsoft.com/office/drawing/2014/main" id="{00000000-0008-0000-0000-00002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8</xdr:row>
          <xdr:rowOff>161925</xdr:rowOff>
        </xdr:from>
        <xdr:to>
          <xdr:col>11</xdr:col>
          <xdr:colOff>1285875</xdr:colOff>
          <xdr:row>8</xdr:row>
          <xdr:rowOff>981075</xdr:rowOff>
        </xdr:to>
        <xdr:sp macro="" textlink="">
          <xdr:nvSpPr>
            <xdr:cNvPr id="1571" name="Object 547" hidden="1">
              <a:extLst>
                <a:ext uri="{63B3BB69-23CF-44E3-9099-C40C66FF867C}">
                  <a14:compatExt spid="_x0000_s1571"/>
                </a:ext>
                <a:ext uri="{FF2B5EF4-FFF2-40B4-BE49-F238E27FC236}">
                  <a16:creationId xmlns:a16="http://schemas.microsoft.com/office/drawing/2014/main" id="{00000000-0008-0000-0000-00002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1628775</xdr:colOff>
          <xdr:row>8</xdr:row>
          <xdr:rowOff>266700</xdr:rowOff>
        </xdr:from>
        <xdr:to>
          <xdr:col>11</xdr:col>
          <xdr:colOff>2543175</xdr:colOff>
          <xdr:row>8</xdr:row>
          <xdr:rowOff>952500</xdr:rowOff>
        </xdr:to>
        <xdr:sp macro="" textlink="">
          <xdr:nvSpPr>
            <xdr:cNvPr id="1572" name="Object 548" hidden="1">
              <a:extLst>
                <a:ext uri="{63B3BB69-23CF-44E3-9099-C40C66FF867C}">
                  <a14:compatExt spid="_x0000_s1572"/>
                </a:ext>
                <a:ext uri="{FF2B5EF4-FFF2-40B4-BE49-F238E27FC236}">
                  <a16:creationId xmlns:a16="http://schemas.microsoft.com/office/drawing/2014/main" id="{00000000-0008-0000-0000-00002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1038225</xdr:colOff>
          <xdr:row>14</xdr:row>
          <xdr:rowOff>1552575</xdr:rowOff>
        </xdr:from>
        <xdr:to>
          <xdr:col>11</xdr:col>
          <xdr:colOff>1724025</xdr:colOff>
          <xdr:row>14</xdr:row>
          <xdr:rowOff>2162175</xdr:rowOff>
        </xdr:to>
        <xdr:sp macro="" textlink="">
          <xdr:nvSpPr>
            <xdr:cNvPr id="1575" name="Object 551" hidden="1">
              <a:extLst>
                <a:ext uri="{63B3BB69-23CF-44E3-9099-C40C66FF867C}">
                  <a14:compatExt spid="_x0000_s1575"/>
                </a:ext>
                <a:ext uri="{FF2B5EF4-FFF2-40B4-BE49-F238E27FC236}">
                  <a16:creationId xmlns:a16="http://schemas.microsoft.com/office/drawing/2014/main" id="{00000000-0008-0000-0000-00002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2771775</xdr:colOff>
          <xdr:row>14</xdr:row>
          <xdr:rowOff>733425</xdr:rowOff>
        </xdr:from>
        <xdr:to>
          <xdr:col>11</xdr:col>
          <xdr:colOff>3686175</xdr:colOff>
          <xdr:row>14</xdr:row>
          <xdr:rowOff>1419225</xdr:rowOff>
        </xdr:to>
        <xdr:sp macro="" textlink="">
          <xdr:nvSpPr>
            <xdr:cNvPr id="1577" name="Object 553" hidden="1">
              <a:extLst>
                <a:ext uri="{63B3BB69-23CF-44E3-9099-C40C66FF867C}">
                  <a14:compatExt spid="_x0000_s1577"/>
                </a:ext>
                <a:ext uri="{FF2B5EF4-FFF2-40B4-BE49-F238E27FC236}">
                  <a16:creationId xmlns:a16="http://schemas.microsoft.com/office/drawing/2014/main" id="{00000000-0008-0000-0000-00002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123825</xdr:colOff>
          <xdr:row>16</xdr:row>
          <xdr:rowOff>142875</xdr:rowOff>
        </xdr:from>
        <xdr:to>
          <xdr:col>11</xdr:col>
          <xdr:colOff>1038225</xdr:colOff>
          <xdr:row>16</xdr:row>
          <xdr:rowOff>942975</xdr:rowOff>
        </xdr:to>
        <xdr:sp macro="" textlink="">
          <xdr:nvSpPr>
            <xdr:cNvPr id="1578" name="Object 554" hidden="1">
              <a:extLst>
                <a:ext uri="{63B3BB69-23CF-44E3-9099-C40C66FF867C}">
                  <a14:compatExt spid="_x0000_s1578"/>
                </a:ext>
                <a:ext uri="{FF2B5EF4-FFF2-40B4-BE49-F238E27FC236}">
                  <a16:creationId xmlns:a16="http://schemas.microsoft.com/office/drawing/2014/main" id="{00000000-0008-0000-0000-00002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381000</xdr:colOff>
          <xdr:row>71</xdr:row>
          <xdr:rowOff>228600</xdr:rowOff>
        </xdr:from>
        <xdr:to>
          <xdr:col>11</xdr:col>
          <xdr:colOff>1295400</xdr:colOff>
          <xdr:row>71</xdr:row>
          <xdr:rowOff>1038225</xdr:rowOff>
        </xdr:to>
        <xdr:sp macro="" textlink="">
          <xdr:nvSpPr>
            <xdr:cNvPr id="1582" name="Object 558" hidden="1">
              <a:extLst>
                <a:ext uri="{63B3BB69-23CF-44E3-9099-C40C66FF867C}">
                  <a14:compatExt spid="_x0000_s1582"/>
                </a:ext>
                <a:ext uri="{FF2B5EF4-FFF2-40B4-BE49-F238E27FC236}">
                  <a16:creationId xmlns:a16="http://schemas.microsoft.com/office/drawing/2014/main" id="{00000000-0008-0000-0000-00002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1781175</xdr:colOff>
          <xdr:row>64</xdr:row>
          <xdr:rowOff>428625</xdr:rowOff>
        </xdr:from>
        <xdr:to>
          <xdr:col>11</xdr:col>
          <xdr:colOff>2695575</xdr:colOff>
          <xdr:row>64</xdr:row>
          <xdr:rowOff>1247775</xdr:rowOff>
        </xdr:to>
        <xdr:sp macro="" textlink="">
          <xdr:nvSpPr>
            <xdr:cNvPr id="1584" name="Object 560" hidden="1">
              <a:extLst>
                <a:ext uri="{63B3BB69-23CF-44E3-9099-C40C66FF867C}">
                  <a14:compatExt spid="_x0000_s1584"/>
                </a:ext>
                <a:ext uri="{FF2B5EF4-FFF2-40B4-BE49-F238E27FC236}">
                  <a16:creationId xmlns:a16="http://schemas.microsoft.com/office/drawing/2014/main" id="{00000000-0008-0000-0000-00003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1506944</xdr:colOff>
          <xdr:row>61</xdr:row>
          <xdr:rowOff>456979</xdr:rowOff>
        </xdr:from>
        <xdr:to>
          <xdr:col>11</xdr:col>
          <xdr:colOff>2421344</xdr:colOff>
          <xdr:row>61</xdr:row>
          <xdr:rowOff>1276129</xdr:rowOff>
        </xdr:to>
        <xdr:sp macro="" textlink="">
          <xdr:nvSpPr>
            <xdr:cNvPr id="1585" name="Object 561" hidden="1">
              <a:extLst>
                <a:ext uri="{63B3BB69-23CF-44E3-9099-C40C66FF867C}">
                  <a14:compatExt spid="_x0000_s1585"/>
                </a:ext>
                <a:ext uri="{FF2B5EF4-FFF2-40B4-BE49-F238E27FC236}">
                  <a16:creationId xmlns:a16="http://schemas.microsoft.com/office/drawing/2014/main" id="{00000000-0008-0000-0000-00003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2486025</xdr:colOff>
          <xdr:row>61</xdr:row>
          <xdr:rowOff>485775</xdr:rowOff>
        </xdr:from>
        <xdr:to>
          <xdr:col>11</xdr:col>
          <xdr:colOff>3400425</xdr:colOff>
          <xdr:row>61</xdr:row>
          <xdr:rowOff>1171575</xdr:rowOff>
        </xdr:to>
        <xdr:sp macro="" textlink="">
          <xdr:nvSpPr>
            <xdr:cNvPr id="1586" name="Object 562" hidden="1">
              <a:extLst>
                <a:ext uri="{63B3BB69-23CF-44E3-9099-C40C66FF867C}">
                  <a14:compatExt spid="_x0000_s1586"/>
                </a:ext>
                <a:ext uri="{FF2B5EF4-FFF2-40B4-BE49-F238E27FC236}">
                  <a16:creationId xmlns:a16="http://schemas.microsoft.com/office/drawing/2014/main" id="{00000000-0008-0000-0000-00003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1790700</xdr:colOff>
          <xdr:row>28</xdr:row>
          <xdr:rowOff>1400175</xdr:rowOff>
        </xdr:from>
        <xdr:to>
          <xdr:col>11</xdr:col>
          <xdr:colOff>2705100</xdr:colOff>
          <xdr:row>29</xdr:row>
          <xdr:rowOff>762000</xdr:rowOff>
        </xdr:to>
        <xdr:sp macro="" textlink="">
          <xdr:nvSpPr>
            <xdr:cNvPr id="1591" name="Object 567" hidden="1">
              <a:extLst>
                <a:ext uri="{63B3BB69-23CF-44E3-9099-C40C66FF867C}">
                  <a14:compatExt spid="_x0000_s1591"/>
                </a:ext>
                <a:ext uri="{FF2B5EF4-FFF2-40B4-BE49-F238E27FC236}">
                  <a16:creationId xmlns:a16="http://schemas.microsoft.com/office/drawing/2014/main" id="{00000000-0008-0000-0000-00003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409575</xdr:colOff>
          <xdr:row>63</xdr:row>
          <xdr:rowOff>419100</xdr:rowOff>
        </xdr:from>
        <xdr:to>
          <xdr:col>11</xdr:col>
          <xdr:colOff>1323975</xdr:colOff>
          <xdr:row>63</xdr:row>
          <xdr:rowOff>1228725</xdr:rowOff>
        </xdr:to>
        <xdr:sp macro="" textlink="">
          <xdr:nvSpPr>
            <xdr:cNvPr id="1593" name="Object 569" hidden="1">
              <a:extLst>
                <a:ext uri="{63B3BB69-23CF-44E3-9099-C40C66FF867C}">
                  <a14:compatExt spid="_x0000_s1593"/>
                </a:ext>
                <a:ext uri="{FF2B5EF4-FFF2-40B4-BE49-F238E27FC236}">
                  <a16:creationId xmlns:a16="http://schemas.microsoft.com/office/drawing/2014/main" id="{00000000-0008-0000-0000-00003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2095500</xdr:colOff>
          <xdr:row>63</xdr:row>
          <xdr:rowOff>447675</xdr:rowOff>
        </xdr:from>
        <xdr:to>
          <xdr:col>11</xdr:col>
          <xdr:colOff>3009900</xdr:colOff>
          <xdr:row>63</xdr:row>
          <xdr:rowOff>1133475</xdr:rowOff>
        </xdr:to>
        <xdr:sp macro="" textlink="">
          <xdr:nvSpPr>
            <xdr:cNvPr id="1597" name="Object 573" hidden="1">
              <a:extLst>
                <a:ext uri="{63B3BB69-23CF-44E3-9099-C40C66FF867C}">
                  <a14:compatExt spid="_x0000_s1597"/>
                </a:ext>
                <a:ext uri="{FF2B5EF4-FFF2-40B4-BE49-F238E27FC236}">
                  <a16:creationId xmlns:a16="http://schemas.microsoft.com/office/drawing/2014/main" id="{00000000-0008-0000-0000-00003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1600200</xdr:colOff>
          <xdr:row>59</xdr:row>
          <xdr:rowOff>333375</xdr:rowOff>
        </xdr:from>
        <xdr:to>
          <xdr:col>11</xdr:col>
          <xdr:colOff>2514600</xdr:colOff>
          <xdr:row>59</xdr:row>
          <xdr:rowOff>1133475</xdr:rowOff>
        </xdr:to>
        <xdr:sp macro="" textlink="">
          <xdr:nvSpPr>
            <xdr:cNvPr id="1599" name="Object 575" hidden="1">
              <a:extLst>
                <a:ext uri="{63B3BB69-23CF-44E3-9099-C40C66FF867C}">
                  <a14:compatExt spid="_x0000_s1599"/>
                </a:ext>
                <a:ext uri="{FF2B5EF4-FFF2-40B4-BE49-F238E27FC236}">
                  <a16:creationId xmlns:a16="http://schemas.microsoft.com/office/drawing/2014/main" id="{00000000-0008-0000-0000-00003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2933700</xdr:colOff>
          <xdr:row>59</xdr:row>
          <xdr:rowOff>504825</xdr:rowOff>
        </xdr:from>
        <xdr:to>
          <xdr:col>11</xdr:col>
          <xdr:colOff>3848100</xdr:colOff>
          <xdr:row>59</xdr:row>
          <xdr:rowOff>1323975</xdr:rowOff>
        </xdr:to>
        <xdr:sp macro="" textlink="">
          <xdr:nvSpPr>
            <xdr:cNvPr id="1600" name="Object 576" hidden="1">
              <a:extLst>
                <a:ext uri="{63B3BB69-23CF-44E3-9099-C40C66FF867C}">
                  <a14:compatExt spid="_x0000_s1600"/>
                </a:ext>
                <a:ext uri="{FF2B5EF4-FFF2-40B4-BE49-F238E27FC236}">
                  <a16:creationId xmlns:a16="http://schemas.microsoft.com/office/drawing/2014/main" id="{00000000-0008-0000-0000-00004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904875</xdr:colOff>
          <xdr:row>60</xdr:row>
          <xdr:rowOff>457200</xdr:rowOff>
        </xdr:from>
        <xdr:to>
          <xdr:col>11</xdr:col>
          <xdr:colOff>1819275</xdr:colOff>
          <xdr:row>60</xdr:row>
          <xdr:rowOff>1266825</xdr:rowOff>
        </xdr:to>
        <xdr:sp macro="" textlink="">
          <xdr:nvSpPr>
            <xdr:cNvPr id="1601" name="Object 577" hidden="1">
              <a:extLst>
                <a:ext uri="{63B3BB69-23CF-44E3-9099-C40C66FF867C}">
                  <a14:compatExt spid="_x0000_s1601"/>
                </a:ext>
                <a:ext uri="{FF2B5EF4-FFF2-40B4-BE49-F238E27FC236}">
                  <a16:creationId xmlns:a16="http://schemas.microsoft.com/office/drawing/2014/main" id="{00000000-0008-0000-0000-00004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2476500</xdr:colOff>
          <xdr:row>60</xdr:row>
          <xdr:rowOff>409575</xdr:rowOff>
        </xdr:from>
        <xdr:to>
          <xdr:col>11</xdr:col>
          <xdr:colOff>3390900</xdr:colOff>
          <xdr:row>60</xdr:row>
          <xdr:rowOff>1095375</xdr:rowOff>
        </xdr:to>
        <xdr:sp macro="" textlink="">
          <xdr:nvSpPr>
            <xdr:cNvPr id="1603" name="Object 579" hidden="1">
              <a:extLst>
                <a:ext uri="{63B3BB69-23CF-44E3-9099-C40C66FF867C}">
                  <a14:compatExt spid="_x0000_s1603"/>
                </a:ext>
                <a:ext uri="{FF2B5EF4-FFF2-40B4-BE49-F238E27FC236}">
                  <a16:creationId xmlns:a16="http://schemas.microsoft.com/office/drawing/2014/main" id="{00000000-0008-0000-0000-00004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1876425</xdr:colOff>
          <xdr:row>11</xdr:row>
          <xdr:rowOff>847725</xdr:rowOff>
        </xdr:from>
        <xdr:to>
          <xdr:col>11</xdr:col>
          <xdr:colOff>2619375</xdr:colOff>
          <xdr:row>11</xdr:row>
          <xdr:rowOff>1514475</xdr:rowOff>
        </xdr:to>
        <xdr:sp macro="" textlink="">
          <xdr:nvSpPr>
            <xdr:cNvPr id="1605" name="Object 581" hidden="1">
              <a:extLst>
                <a:ext uri="{63B3BB69-23CF-44E3-9099-C40C66FF867C}">
                  <a14:compatExt spid="_x0000_s1605"/>
                </a:ext>
                <a:ext uri="{FF2B5EF4-FFF2-40B4-BE49-F238E27FC236}">
                  <a16:creationId xmlns:a16="http://schemas.microsoft.com/office/drawing/2014/main" id="{00000000-0008-0000-0000-00004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11</xdr:row>
          <xdr:rowOff>2238375</xdr:rowOff>
        </xdr:from>
        <xdr:to>
          <xdr:col>11</xdr:col>
          <xdr:colOff>981075</xdr:colOff>
          <xdr:row>11</xdr:row>
          <xdr:rowOff>2819400</xdr:rowOff>
        </xdr:to>
        <xdr:sp macro="" textlink="">
          <xdr:nvSpPr>
            <xdr:cNvPr id="1606" name="Object 582" hidden="1">
              <a:extLst>
                <a:ext uri="{63B3BB69-23CF-44E3-9099-C40C66FF867C}">
                  <a14:compatExt spid="_x0000_s1606"/>
                </a:ext>
                <a:ext uri="{FF2B5EF4-FFF2-40B4-BE49-F238E27FC236}">
                  <a16:creationId xmlns:a16="http://schemas.microsoft.com/office/drawing/2014/main" id="{00000000-0008-0000-0000-00004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1019175</xdr:colOff>
          <xdr:row>11</xdr:row>
          <xdr:rowOff>1571625</xdr:rowOff>
        </xdr:from>
        <xdr:to>
          <xdr:col>11</xdr:col>
          <xdr:colOff>1819275</xdr:colOff>
          <xdr:row>11</xdr:row>
          <xdr:rowOff>2162175</xdr:rowOff>
        </xdr:to>
        <xdr:sp macro="" textlink="">
          <xdr:nvSpPr>
            <xdr:cNvPr id="1607" name="Object 583" hidden="1">
              <a:extLst>
                <a:ext uri="{63B3BB69-23CF-44E3-9099-C40C66FF867C}">
                  <a14:compatExt spid="_x0000_s1607"/>
                </a:ext>
                <a:ext uri="{FF2B5EF4-FFF2-40B4-BE49-F238E27FC236}">
                  <a16:creationId xmlns:a16="http://schemas.microsoft.com/office/drawing/2014/main" id="{00000000-0008-0000-0000-00004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1838325</xdr:colOff>
          <xdr:row>11</xdr:row>
          <xdr:rowOff>104775</xdr:rowOff>
        </xdr:from>
        <xdr:to>
          <xdr:col>11</xdr:col>
          <xdr:colOff>2619375</xdr:colOff>
          <xdr:row>11</xdr:row>
          <xdr:rowOff>790575</xdr:rowOff>
        </xdr:to>
        <xdr:sp macro="" textlink="">
          <xdr:nvSpPr>
            <xdr:cNvPr id="1608" name="Object 584" hidden="1">
              <a:extLst>
                <a:ext uri="{63B3BB69-23CF-44E3-9099-C40C66FF867C}">
                  <a14:compatExt spid="_x0000_s1608"/>
                </a:ext>
                <a:ext uri="{FF2B5EF4-FFF2-40B4-BE49-F238E27FC236}">
                  <a16:creationId xmlns:a16="http://schemas.microsoft.com/office/drawing/2014/main" id="{00000000-0008-0000-0000-00004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981075</xdr:colOff>
          <xdr:row>11</xdr:row>
          <xdr:rowOff>828675</xdr:rowOff>
        </xdr:from>
        <xdr:to>
          <xdr:col>11</xdr:col>
          <xdr:colOff>1819275</xdr:colOff>
          <xdr:row>11</xdr:row>
          <xdr:rowOff>1571625</xdr:rowOff>
        </xdr:to>
        <xdr:sp macro="" textlink="">
          <xdr:nvSpPr>
            <xdr:cNvPr id="1609" name="Object 585" hidden="1">
              <a:extLst>
                <a:ext uri="{63B3BB69-23CF-44E3-9099-C40C66FF867C}">
                  <a14:compatExt spid="_x0000_s1609"/>
                </a:ext>
                <a:ext uri="{FF2B5EF4-FFF2-40B4-BE49-F238E27FC236}">
                  <a16:creationId xmlns:a16="http://schemas.microsoft.com/office/drawing/2014/main" id="{00000000-0008-0000-0000-00004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1028700</xdr:colOff>
          <xdr:row>11</xdr:row>
          <xdr:rowOff>2238375</xdr:rowOff>
        </xdr:from>
        <xdr:to>
          <xdr:col>11</xdr:col>
          <xdr:colOff>1819275</xdr:colOff>
          <xdr:row>11</xdr:row>
          <xdr:rowOff>2809875</xdr:rowOff>
        </xdr:to>
        <xdr:sp macro="" textlink="">
          <xdr:nvSpPr>
            <xdr:cNvPr id="1610" name="Object 586" hidden="1">
              <a:extLst>
                <a:ext uri="{63B3BB69-23CF-44E3-9099-C40C66FF867C}">
                  <a14:compatExt spid="_x0000_s1610"/>
                </a:ext>
                <a:ext uri="{FF2B5EF4-FFF2-40B4-BE49-F238E27FC236}">
                  <a16:creationId xmlns:a16="http://schemas.microsoft.com/office/drawing/2014/main" id="{00000000-0008-0000-0000-00004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2657475</xdr:colOff>
          <xdr:row>11</xdr:row>
          <xdr:rowOff>66675</xdr:rowOff>
        </xdr:from>
        <xdr:to>
          <xdr:col>11</xdr:col>
          <xdr:colOff>3457575</xdr:colOff>
          <xdr:row>11</xdr:row>
          <xdr:rowOff>762000</xdr:rowOff>
        </xdr:to>
        <xdr:sp macro="" textlink="">
          <xdr:nvSpPr>
            <xdr:cNvPr id="1611" name="Object 587" hidden="1">
              <a:extLst>
                <a:ext uri="{63B3BB69-23CF-44E3-9099-C40C66FF867C}">
                  <a14:compatExt spid="_x0000_s1611"/>
                </a:ext>
                <a:ext uri="{FF2B5EF4-FFF2-40B4-BE49-F238E27FC236}">
                  <a16:creationId xmlns:a16="http://schemas.microsoft.com/office/drawing/2014/main" id="{00000000-0008-0000-0000-00004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1933575</xdr:colOff>
          <xdr:row>11</xdr:row>
          <xdr:rowOff>2276475</xdr:rowOff>
        </xdr:from>
        <xdr:to>
          <xdr:col>11</xdr:col>
          <xdr:colOff>2705100</xdr:colOff>
          <xdr:row>11</xdr:row>
          <xdr:rowOff>2809875</xdr:rowOff>
        </xdr:to>
        <xdr:sp macro="" textlink="">
          <xdr:nvSpPr>
            <xdr:cNvPr id="1612" name="Object 588" hidden="1">
              <a:extLst>
                <a:ext uri="{63B3BB69-23CF-44E3-9099-C40C66FF867C}">
                  <a14:compatExt spid="_x0000_s1612"/>
                </a:ext>
                <a:ext uri="{FF2B5EF4-FFF2-40B4-BE49-F238E27FC236}">
                  <a16:creationId xmlns:a16="http://schemas.microsoft.com/office/drawing/2014/main" id="{00000000-0008-0000-0000-00004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2733675</xdr:colOff>
          <xdr:row>14</xdr:row>
          <xdr:rowOff>1438275</xdr:rowOff>
        </xdr:from>
        <xdr:to>
          <xdr:col>11</xdr:col>
          <xdr:colOff>3648075</xdr:colOff>
          <xdr:row>14</xdr:row>
          <xdr:rowOff>2124075</xdr:rowOff>
        </xdr:to>
        <xdr:sp macro="" textlink="">
          <xdr:nvSpPr>
            <xdr:cNvPr id="1613" name="Object 589" hidden="1">
              <a:extLst>
                <a:ext uri="{63B3BB69-23CF-44E3-9099-C40C66FF867C}">
                  <a14:compatExt spid="_x0000_s1613"/>
                </a:ext>
                <a:ext uri="{FF2B5EF4-FFF2-40B4-BE49-F238E27FC236}">
                  <a16:creationId xmlns:a16="http://schemas.microsoft.com/office/drawing/2014/main" id="{00000000-0008-0000-0000-00004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1123950</xdr:colOff>
          <xdr:row>14</xdr:row>
          <xdr:rowOff>2266950</xdr:rowOff>
        </xdr:from>
        <xdr:to>
          <xdr:col>11</xdr:col>
          <xdr:colOff>1685925</xdr:colOff>
          <xdr:row>14</xdr:row>
          <xdr:rowOff>2762250</xdr:rowOff>
        </xdr:to>
        <xdr:sp macro="" textlink="">
          <xdr:nvSpPr>
            <xdr:cNvPr id="1614" name="Object 590" hidden="1">
              <a:extLst>
                <a:ext uri="{63B3BB69-23CF-44E3-9099-C40C66FF867C}">
                  <a14:compatExt spid="_x0000_s1614"/>
                </a:ext>
                <a:ext uri="{FF2B5EF4-FFF2-40B4-BE49-F238E27FC236}">
                  <a16:creationId xmlns:a16="http://schemas.microsoft.com/office/drawing/2014/main" id="{00000000-0008-0000-0000-00004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1781175</xdr:colOff>
          <xdr:row>4</xdr:row>
          <xdr:rowOff>142875</xdr:rowOff>
        </xdr:from>
        <xdr:to>
          <xdr:col>11</xdr:col>
          <xdr:colOff>2543175</xdr:colOff>
          <xdr:row>4</xdr:row>
          <xdr:rowOff>809625</xdr:rowOff>
        </xdr:to>
        <xdr:sp macro="" textlink="">
          <xdr:nvSpPr>
            <xdr:cNvPr id="1616" name="Object 592" hidden="1">
              <a:extLst>
                <a:ext uri="{63B3BB69-23CF-44E3-9099-C40C66FF867C}">
                  <a14:compatExt spid="_x0000_s1616"/>
                </a:ext>
                <a:ext uri="{FF2B5EF4-FFF2-40B4-BE49-F238E27FC236}">
                  <a16:creationId xmlns:a16="http://schemas.microsoft.com/office/drawing/2014/main" id="{00000000-0008-0000-0000-00005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1828800</xdr:colOff>
          <xdr:row>35</xdr:row>
          <xdr:rowOff>104775</xdr:rowOff>
        </xdr:from>
        <xdr:to>
          <xdr:col>11</xdr:col>
          <xdr:colOff>2466975</xdr:colOff>
          <xdr:row>35</xdr:row>
          <xdr:rowOff>657225</xdr:rowOff>
        </xdr:to>
        <xdr:sp macro="" textlink="">
          <xdr:nvSpPr>
            <xdr:cNvPr id="1618" name="Object 594" hidden="1">
              <a:extLst>
                <a:ext uri="{63B3BB69-23CF-44E3-9099-C40C66FF867C}">
                  <a14:compatExt spid="_x0000_s1618"/>
                </a:ext>
                <a:ext uri="{FF2B5EF4-FFF2-40B4-BE49-F238E27FC236}">
                  <a16:creationId xmlns:a16="http://schemas.microsoft.com/office/drawing/2014/main" id="{00000000-0008-0000-0000-00005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1562100</xdr:colOff>
          <xdr:row>5</xdr:row>
          <xdr:rowOff>114300</xdr:rowOff>
        </xdr:from>
        <xdr:to>
          <xdr:col>11</xdr:col>
          <xdr:colOff>2428875</xdr:colOff>
          <xdr:row>5</xdr:row>
          <xdr:rowOff>876300</xdr:rowOff>
        </xdr:to>
        <xdr:sp macro="" textlink="">
          <xdr:nvSpPr>
            <xdr:cNvPr id="1621" name="Object 597" hidden="1">
              <a:extLst>
                <a:ext uri="{63B3BB69-23CF-44E3-9099-C40C66FF867C}">
                  <a14:compatExt spid="_x0000_s1621"/>
                </a:ext>
                <a:ext uri="{FF2B5EF4-FFF2-40B4-BE49-F238E27FC236}">
                  <a16:creationId xmlns:a16="http://schemas.microsoft.com/office/drawing/2014/main" id="{00000000-0008-0000-0000-00005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904875</xdr:colOff>
          <xdr:row>32</xdr:row>
          <xdr:rowOff>561975</xdr:rowOff>
        </xdr:from>
        <xdr:to>
          <xdr:col>11</xdr:col>
          <xdr:colOff>1819275</xdr:colOff>
          <xdr:row>32</xdr:row>
          <xdr:rowOff>1362075</xdr:rowOff>
        </xdr:to>
        <xdr:sp macro="" textlink="">
          <xdr:nvSpPr>
            <xdr:cNvPr id="1622" name="Object 598" hidden="1">
              <a:extLst>
                <a:ext uri="{63B3BB69-23CF-44E3-9099-C40C66FF867C}">
                  <a14:compatExt spid="_x0000_s1622"/>
                </a:ext>
                <a:ext uri="{FF2B5EF4-FFF2-40B4-BE49-F238E27FC236}">
                  <a16:creationId xmlns:a16="http://schemas.microsoft.com/office/drawing/2014/main" id="{00000000-0008-0000-0000-00005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1646496</xdr:colOff>
          <xdr:row>62</xdr:row>
          <xdr:rowOff>468054</xdr:rowOff>
        </xdr:from>
        <xdr:to>
          <xdr:col>11</xdr:col>
          <xdr:colOff>2560896</xdr:colOff>
          <xdr:row>62</xdr:row>
          <xdr:rowOff>1287204</xdr:rowOff>
        </xdr:to>
        <xdr:sp macro="" textlink="">
          <xdr:nvSpPr>
            <xdr:cNvPr id="1624" name="Object 600" hidden="1">
              <a:extLst>
                <a:ext uri="{63B3BB69-23CF-44E3-9099-C40C66FF867C}">
                  <a14:compatExt spid="_x0000_s1624"/>
                </a:ext>
                <a:ext uri="{FF2B5EF4-FFF2-40B4-BE49-F238E27FC236}">
                  <a16:creationId xmlns:a16="http://schemas.microsoft.com/office/drawing/2014/main" id="{00000000-0008-0000-0000-00005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1704975</xdr:colOff>
          <xdr:row>38</xdr:row>
          <xdr:rowOff>1095375</xdr:rowOff>
        </xdr:from>
        <xdr:to>
          <xdr:col>11</xdr:col>
          <xdr:colOff>2619375</xdr:colOff>
          <xdr:row>39</xdr:row>
          <xdr:rowOff>0</xdr:rowOff>
        </xdr:to>
        <xdr:sp macro="" textlink="">
          <xdr:nvSpPr>
            <xdr:cNvPr id="1628" name="Object 604" hidden="1">
              <a:extLst>
                <a:ext uri="{63B3BB69-23CF-44E3-9099-C40C66FF867C}">
                  <a14:compatExt spid="_x0000_s1628"/>
                </a:ext>
                <a:ext uri="{FF2B5EF4-FFF2-40B4-BE49-F238E27FC236}">
                  <a16:creationId xmlns:a16="http://schemas.microsoft.com/office/drawing/2014/main" id="{00000000-0008-0000-0000-00005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1790700</xdr:colOff>
          <xdr:row>44</xdr:row>
          <xdr:rowOff>85725</xdr:rowOff>
        </xdr:from>
        <xdr:to>
          <xdr:col>11</xdr:col>
          <xdr:colOff>2705100</xdr:colOff>
          <xdr:row>44</xdr:row>
          <xdr:rowOff>981075</xdr:rowOff>
        </xdr:to>
        <xdr:sp macro="" textlink="">
          <xdr:nvSpPr>
            <xdr:cNvPr id="1630" name="Object 606" hidden="1">
              <a:extLst>
                <a:ext uri="{63B3BB69-23CF-44E3-9099-C40C66FF867C}">
                  <a14:compatExt spid="_x0000_s1630"/>
                </a:ext>
                <a:ext uri="{FF2B5EF4-FFF2-40B4-BE49-F238E27FC236}">
                  <a16:creationId xmlns:a16="http://schemas.microsoft.com/office/drawing/2014/main" id="{00000000-0008-0000-0000-00005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14</xdr:row>
          <xdr:rowOff>2314575</xdr:rowOff>
        </xdr:from>
        <xdr:to>
          <xdr:col>11</xdr:col>
          <xdr:colOff>1028700</xdr:colOff>
          <xdr:row>14</xdr:row>
          <xdr:rowOff>2886075</xdr:rowOff>
        </xdr:to>
        <xdr:sp macro="" textlink="">
          <xdr:nvSpPr>
            <xdr:cNvPr id="1632" name="Object 608" hidden="1">
              <a:extLst>
                <a:ext uri="{63B3BB69-23CF-44E3-9099-C40C66FF867C}">
                  <a14:compatExt spid="_x0000_s1632"/>
                </a:ext>
                <a:ext uri="{FF2B5EF4-FFF2-40B4-BE49-F238E27FC236}">
                  <a16:creationId xmlns:a16="http://schemas.microsoft.com/office/drawing/2014/main" id="{00000000-0008-0000-0000-00006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1895475</xdr:colOff>
          <xdr:row>14</xdr:row>
          <xdr:rowOff>1971675</xdr:rowOff>
        </xdr:from>
        <xdr:to>
          <xdr:col>11</xdr:col>
          <xdr:colOff>2714625</xdr:colOff>
          <xdr:row>14</xdr:row>
          <xdr:rowOff>2590800</xdr:rowOff>
        </xdr:to>
        <xdr:sp macro="" textlink="">
          <xdr:nvSpPr>
            <xdr:cNvPr id="1633" name="Object 609" hidden="1">
              <a:extLst>
                <a:ext uri="{63B3BB69-23CF-44E3-9099-C40C66FF867C}">
                  <a14:compatExt spid="_x0000_s1633"/>
                </a:ext>
                <a:ext uri="{FF2B5EF4-FFF2-40B4-BE49-F238E27FC236}">
                  <a16:creationId xmlns:a16="http://schemas.microsoft.com/office/drawing/2014/main" id="{00000000-0008-0000-0000-00006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1571625</xdr:colOff>
          <xdr:row>38</xdr:row>
          <xdr:rowOff>2162175</xdr:rowOff>
        </xdr:from>
        <xdr:to>
          <xdr:col>11</xdr:col>
          <xdr:colOff>2486025</xdr:colOff>
          <xdr:row>39</xdr:row>
          <xdr:rowOff>0</xdr:rowOff>
        </xdr:to>
        <xdr:sp macro="" textlink="">
          <xdr:nvSpPr>
            <xdr:cNvPr id="1635" name="Object 611" hidden="1">
              <a:extLst>
                <a:ext uri="{63B3BB69-23CF-44E3-9099-C40C66FF867C}">
                  <a14:compatExt spid="_x0000_s1635"/>
                </a:ext>
                <a:ext uri="{FF2B5EF4-FFF2-40B4-BE49-F238E27FC236}">
                  <a16:creationId xmlns:a16="http://schemas.microsoft.com/office/drawing/2014/main" id="{00000000-0008-0000-0000-00006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1647825</xdr:colOff>
          <xdr:row>37</xdr:row>
          <xdr:rowOff>0</xdr:rowOff>
        </xdr:from>
        <xdr:to>
          <xdr:col>11</xdr:col>
          <xdr:colOff>2562225</xdr:colOff>
          <xdr:row>37</xdr:row>
          <xdr:rowOff>371475</xdr:rowOff>
        </xdr:to>
        <xdr:sp macro="" textlink="">
          <xdr:nvSpPr>
            <xdr:cNvPr id="1637" name="Object 613" hidden="1">
              <a:extLst>
                <a:ext uri="{63B3BB69-23CF-44E3-9099-C40C66FF867C}">
                  <a14:compatExt spid="_x0000_s1637"/>
                </a:ext>
                <a:ext uri="{FF2B5EF4-FFF2-40B4-BE49-F238E27FC236}">
                  <a16:creationId xmlns:a16="http://schemas.microsoft.com/office/drawing/2014/main" id="{00000000-0008-0000-0000-00006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1971675</xdr:colOff>
          <xdr:row>40</xdr:row>
          <xdr:rowOff>47625</xdr:rowOff>
        </xdr:from>
        <xdr:to>
          <xdr:col>11</xdr:col>
          <xdr:colOff>2657475</xdr:colOff>
          <xdr:row>40</xdr:row>
          <xdr:rowOff>657225</xdr:rowOff>
        </xdr:to>
        <xdr:sp macro="" textlink="">
          <xdr:nvSpPr>
            <xdr:cNvPr id="1638" name="Object 614" hidden="1">
              <a:extLst>
                <a:ext uri="{63B3BB69-23CF-44E3-9099-C40C66FF867C}">
                  <a14:compatExt spid="_x0000_s1638"/>
                </a:ext>
                <a:ext uri="{FF2B5EF4-FFF2-40B4-BE49-F238E27FC236}">
                  <a16:creationId xmlns:a16="http://schemas.microsoft.com/office/drawing/2014/main" id="{00000000-0008-0000-0000-00006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1895475</xdr:colOff>
          <xdr:row>43</xdr:row>
          <xdr:rowOff>28575</xdr:rowOff>
        </xdr:from>
        <xdr:to>
          <xdr:col>11</xdr:col>
          <xdr:colOff>2562225</xdr:colOff>
          <xdr:row>43</xdr:row>
          <xdr:rowOff>828675</xdr:rowOff>
        </xdr:to>
        <xdr:sp macro="" textlink="">
          <xdr:nvSpPr>
            <xdr:cNvPr id="1640" name="Object 616" hidden="1">
              <a:extLst>
                <a:ext uri="{63B3BB69-23CF-44E3-9099-C40C66FF867C}">
                  <a14:compatExt spid="_x0000_s1640"/>
                </a:ext>
                <a:ext uri="{FF2B5EF4-FFF2-40B4-BE49-F238E27FC236}">
                  <a16:creationId xmlns:a16="http://schemas.microsoft.com/office/drawing/2014/main" id="{00000000-0008-0000-0000-00006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1800225</xdr:colOff>
          <xdr:row>77</xdr:row>
          <xdr:rowOff>295275</xdr:rowOff>
        </xdr:from>
        <xdr:to>
          <xdr:col>11</xdr:col>
          <xdr:colOff>2714625</xdr:colOff>
          <xdr:row>77</xdr:row>
          <xdr:rowOff>1114425</xdr:rowOff>
        </xdr:to>
        <xdr:sp macro="" textlink="">
          <xdr:nvSpPr>
            <xdr:cNvPr id="1643" name="Object 619" hidden="1">
              <a:extLst>
                <a:ext uri="{63B3BB69-23CF-44E3-9099-C40C66FF867C}">
                  <a14:compatExt spid="_x0000_s1643"/>
                </a:ext>
                <a:ext uri="{FF2B5EF4-FFF2-40B4-BE49-F238E27FC236}">
                  <a16:creationId xmlns:a16="http://schemas.microsoft.com/office/drawing/2014/main" id="{00000000-0008-0000-0000-00006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1743075</xdr:colOff>
          <xdr:row>10</xdr:row>
          <xdr:rowOff>523875</xdr:rowOff>
        </xdr:from>
        <xdr:to>
          <xdr:col>11</xdr:col>
          <xdr:colOff>2657475</xdr:colOff>
          <xdr:row>10</xdr:row>
          <xdr:rowOff>1323975</xdr:rowOff>
        </xdr:to>
        <xdr:sp macro="" textlink="">
          <xdr:nvSpPr>
            <xdr:cNvPr id="1647" name="Object 623" hidden="1">
              <a:extLst>
                <a:ext uri="{63B3BB69-23CF-44E3-9099-C40C66FF867C}">
                  <a14:compatExt spid="_x0000_s1647"/>
                </a:ext>
                <a:ext uri="{FF2B5EF4-FFF2-40B4-BE49-F238E27FC236}">
                  <a16:creationId xmlns:a16="http://schemas.microsoft.com/office/drawing/2014/main" id="{00000000-0008-0000-0000-00006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2962275</xdr:colOff>
          <xdr:row>10</xdr:row>
          <xdr:rowOff>542925</xdr:rowOff>
        </xdr:from>
        <xdr:to>
          <xdr:col>11</xdr:col>
          <xdr:colOff>3876675</xdr:colOff>
          <xdr:row>10</xdr:row>
          <xdr:rowOff>1228725</xdr:rowOff>
        </xdr:to>
        <xdr:sp macro="" textlink="">
          <xdr:nvSpPr>
            <xdr:cNvPr id="1648" name="Object 624" hidden="1">
              <a:extLst>
                <a:ext uri="{63B3BB69-23CF-44E3-9099-C40C66FF867C}">
                  <a14:compatExt spid="_x0000_s1648"/>
                </a:ext>
                <a:ext uri="{FF2B5EF4-FFF2-40B4-BE49-F238E27FC236}">
                  <a16:creationId xmlns:a16="http://schemas.microsoft.com/office/drawing/2014/main" id="{00000000-0008-0000-0000-00007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1743075</xdr:colOff>
          <xdr:row>42</xdr:row>
          <xdr:rowOff>66675</xdr:rowOff>
        </xdr:from>
        <xdr:to>
          <xdr:col>11</xdr:col>
          <xdr:colOff>2657475</xdr:colOff>
          <xdr:row>42</xdr:row>
          <xdr:rowOff>876300</xdr:rowOff>
        </xdr:to>
        <xdr:sp macro="" textlink="">
          <xdr:nvSpPr>
            <xdr:cNvPr id="1650" name="Object 626" hidden="1">
              <a:extLst>
                <a:ext uri="{63B3BB69-23CF-44E3-9099-C40C66FF867C}">
                  <a14:compatExt spid="_x0000_s1650"/>
                </a:ext>
                <a:ext uri="{FF2B5EF4-FFF2-40B4-BE49-F238E27FC236}">
                  <a16:creationId xmlns:a16="http://schemas.microsoft.com/office/drawing/2014/main" id="{00000000-0008-0000-0000-00007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276225</xdr:colOff>
          <xdr:row>15</xdr:row>
          <xdr:rowOff>276225</xdr:rowOff>
        </xdr:from>
        <xdr:to>
          <xdr:col>11</xdr:col>
          <xdr:colOff>952500</xdr:colOff>
          <xdr:row>15</xdr:row>
          <xdr:rowOff>885825</xdr:rowOff>
        </xdr:to>
        <xdr:sp macro="" textlink="">
          <xdr:nvSpPr>
            <xdr:cNvPr id="1651" name="Object 627" hidden="1">
              <a:extLst>
                <a:ext uri="{63B3BB69-23CF-44E3-9099-C40C66FF867C}">
                  <a14:compatExt spid="_x0000_s1651"/>
                </a:ext>
                <a:ext uri="{FF2B5EF4-FFF2-40B4-BE49-F238E27FC236}">
                  <a16:creationId xmlns:a16="http://schemas.microsoft.com/office/drawing/2014/main" id="{00000000-0008-0000-0000-00007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1895475</xdr:colOff>
          <xdr:row>17</xdr:row>
          <xdr:rowOff>342900</xdr:rowOff>
        </xdr:from>
        <xdr:to>
          <xdr:col>11</xdr:col>
          <xdr:colOff>2809875</xdr:colOff>
          <xdr:row>17</xdr:row>
          <xdr:rowOff>1152525</xdr:rowOff>
        </xdr:to>
        <xdr:sp macro="" textlink="">
          <xdr:nvSpPr>
            <xdr:cNvPr id="1656" name="Object 632" hidden="1">
              <a:extLst>
                <a:ext uri="{63B3BB69-23CF-44E3-9099-C40C66FF867C}">
                  <a14:compatExt spid="_x0000_s1656"/>
                </a:ext>
                <a:ext uri="{FF2B5EF4-FFF2-40B4-BE49-F238E27FC236}">
                  <a16:creationId xmlns:a16="http://schemas.microsoft.com/office/drawing/2014/main" id="{00000000-0008-0000-0000-00007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persons/person.xml><?xml version="1.0" encoding="utf-8"?>
<personList xmlns="http://schemas.microsoft.com/office/spreadsheetml/2018/threadedcomments" xmlns:x="http://schemas.openxmlformats.org/spreadsheetml/2006/main">
  <person displayName="MORALES HIDALGO ALEXANDER" id="{40962971-8C95-403A-9FE7-A1FEE6DAF817}" userId="S::MoralesHA@sugese.fi.cr::30a72c06-99ab-4951-bb74-0c23fe54d038" providerId="AD"/>
</personList>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O29" dT="2024-07-15T15:57:38.54" personId="{40962971-8C95-403A-9FE7-A1FEE6DAF817}" id="{250E4CD1-3CFD-4825-9A48-B364F2ACA4BB}">
    <text>Le puse un guion para que lo acepte</text>
  </threadedComment>
</ThreadedComments>
</file>

<file path=xl/worksheets/_rels/sheet1.xml.rels><?xml version="1.0" encoding="UTF-8" standalone="yes"?>
<Relationships xmlns="http://schemas.openxmlformats.org/package/2006/relationships"><Relationship Id="rId117" Type="http://schemas.openxmlformats.org/officeDocument/2006/relationships/package" Target="../embeddings/Microsoft_Word_Document25.docx"/><Relationship Id="rId21" Type="http://schemas.openxmlformats.org/officeDocument/2006/relationships/oleObject" Target="../embeddings/oleObject5.bin"/><Relationship Id="rId42" Type="http://schemas.openxmlformats.org/officeDocument/2006/relationships/image" Target="../media/image19.emf"/><Relationship Id="rId63" Type="http://schemas.openxmlformats.org/officeDocument/2006/relationships/package" Target="../embeddings/Microsoft_Word_Document14.docx"/><Relationship Id="rId84" Type="http://schemas.openxmlformats.org/officeDocument/2006/relationships/image" Target="../media/image40.emf"/><Relationship Id="rId138" Type="http://schemas.openxmlformats.org/officeDocument/2006/relationships/image" Target="../media/image67.emf"/><Relationship Id="rId159" Type="http://schemas.openxmlformats.org/officeDocument/2006/relationships/oleObject" Target="../embeddings/oleObject46.bin"/><Relationship Id="rId170" Type="http://schemas.openxmlformats.org/officeDocument/2006/relationships/image" Target="../media/image83.emf"/><Relationship Id="rId107" Type="http://schemas.openxmlformats.org/officeDocument/2006/relationships/oleObject" Target="../embeddings/oleObject29.bin"/><Relationship Id="rId11" Type="http://schemas.openxmlformats.org/officeDocument/2006/relationships/oleObject" Target="../embeddings/oleObject3.bin"/><Relationship Id="rId32" Type="http://schemas.openxmlformats.org/officeDocument/2006/relationships/image" Target="../media/image14.emf"/><Relationship Id="rId53" Type="http://schemas.openxmlformats.org/officeDocument/2006/relationships/oleObject" Target="../embeddings/oleObject14.bin"/><Relationship Id="rId74" Type="http://schemas.openxmlformats.org/officeDocument/2006/relationships/image" Target="../media/image35.emf"/><Relationship Id="rId128" Type="http://schemas.openxmlformats.org/officeDocument/2006/relationships/image" Target="../media/image62.emf"/><Relationship Id="rId149" Type="http://schemas.openxmlformats.org/officeDocument/2006/relationships/oleObject" Target="../embeddings/oleObject42.bin"/><Relationship Id="rId5" Type="http://schemas.openxmlformats.org/officeDocument/2006/relationships/oleObject" Target="../embeddings/oleObject1.bin"/><Relationship Id="rId95" Type="http://schemas.openxmlformats.org/officeDocument/2006/relationships/oleObject" Target="../embeddings/oleObject24.bin"/><Relationship Id="rId160" Type="http://schemas.openxmlformats.org/officeDocument/2006/relationships/image" Target="../media/image78.emf"/><Relationship Id="rId22" Type="http://schemas.openxmlformats.org/officeDocument/2006/relationships/image" Target="../media/image9.emf"/><Relationship Id="rId43" Type="http://schemas.openxmlformats.org/officeDocument/2006/relationships/oleObject" Target="../embeddings/oleObject11.bin"/><Relationship Id="rId64" Type="http://schemas.openxmlformats.org/officeDocument/2006/relationships/image" Target="../media/image30.emf"/><Relationship Id="rId118" Type="http://schemas.openxmlformats.org/officeDocument/2006/relationships/image" Target="../media/image57.emf"/><Relationship Id="rId139" Type="http://schemas.openxmlformats.org/officeDocument/2006/relationships/oleObject" Target="../embeddings/oleObject37.bin"/><Relationship Id="rId85" Type="http://schemas.openxmlformats.org/officeDocument/2006/relationships/package" Target="../embeddings/Microsoft_Word_Document19.docx"/><Relationship Id="rId150" Type="http://schemas.openxmlformats.org/officeDocument/2006/relationships/image" Target="../media/image73.emf"/><Relationship Id="rId171" Type="http://schemas.openxmlformats.org/officeDocument/2006/relationships/oleObject" Target="../embeddings/oleObject51.bin"/><Relationship Id="rId12" Type="http://schemas.openxmlformats.org/officeDocument/2006/relationships/image" Target="../media/image4.emf"/><Relationship Id="rId33" Type="http://schemas.openxmlformats.org/officeDocument/2006/relationships/package" Target="../embeddings/Microsoft_Word_Document6.docx"/><Relationship Id="rId108" Type="http://schemas.openxmlformats.org/officeDocument/2006/relationships/image" Target="../media/image52.emf"/><Relationship Id="rId129" Type="http://schemas.openxmlformats.org/officeDocument/2006/relationships/package" Target="../embeddings/Microsoft_Word_Document28.docx"/><Relationship Id="rId54" Type="http://schemas.openxmlformats.org/officeDocument/2006/relationships/image" Target="../media/image25.emf"/><Relationship Id="rId75" Type="http://schemas.openxmlformats.org/officeDocument/2006/relationships/package" Target="../embeddings/Microsoft_Word_Document17.docx"/><Relationship Id="rId96" Type="http://schemas.openxmlformats.org/officeDocument/2006/relationships/image" Target="../media/image46.emf"/><Relationship Id="rId140" Type="http://schemas.openxmlformats.org/officeDocument/2006/relationships/image" Target="../media/image68.emf"/><Relationship Id="rId161" Type="http://schemas.openxmlformats.org/officeDocument/2006/relationships/oleObject" Target="../embeddings/oleObject47.bin"/><Relationship Id="rId6" Type="http://schemas.openxmlformats.org/officeDocument/2006/relationships/image" Target="../media/image1.emf"/><Relationship Id="rId23" Type="http://schemas.openxmlformats.org/officeDocument/2006/relationships/oleObject" Target="../embeddings/oleObject6.bin"/><Relationship Id="rId28" Type="http://schemas.openxmlformats.org/officeDocument/2006/relationships/image" Target="../media/image12.emf"/><Relationship Id="rId49" Type="http://schemas.openxmlformats.org/officeDocument/2006/relationships/oleObject" Target="../embeddings/oleObject13.bin"/><Relationship Id="rId114" Type="http://schemas.openxmlformats.org/officeDocument/2006/relationships/image" Target="../media/image55.emf"/><Relationship Id="rId119" Type="http://schemas.openxmlformats.org/officeDocument/2006/relationships/oleObject" Target="../embeddings/oleObject32.bin"/><Relationship Id="rId44" Type="http://schemas.openxmlformats.org/officeDocument/2006/relationships/image" Target="../media/image20.emf"/><Relationship Id="rId60" Type="http://schemas.openxmlformats.org/officeDocument/2006/relationships/image" Target="../media/image28.emf"/><Relationship Id="rId65" Type="http://schemas.openxmlformats.org/officeDocument/2006/relationships/oleObject" Target="../embeddings/oleObject16.bin"/><Relationship Id="rId81" Type="http://schemas.openxmlformats.org/officeDocument/2006/relationships/package" Target="../embeddings/Microsoft_Word_Document18.docx"/><Relationship Id="rId86" Type="http://schemas.openxmlformats.org/officeDocument/2006/relationships/image" Target="../media/image41.emf"/><Relationship Id="rId130" Type="http://schemas.openxmlformats.org/officeDocument/2006/relationships/image" Target="../media/image63.emf"/><Relationship Id="rId135" Type="http://schemas.openxmlformats.org/officeDocument/2006/relationships/package" Target="../embeddings/Microsoft_Word_Document30.docx"/><Relationship Id="rId151" Type="http://schemas.openxmlformats.org/officeDocument/2006/relationships/oleObject" Target="../embeddings/oleObject43.bin"/><Relationship Id="rId156" Type="http://schemas.openxmlformats.org/officeDocument/2006/relationships/image" Target="../media/image76.emf"/><Relationship Id="rId177" Type="http://schemas.openxmlformats.org/officeDocument/2006/relationships/comments" Target="../comments1.xml"/><Relationship Id="rId172" Type="http://schemas.openxmlformats.org/officeDocument/2006/relationships/image" Target="../media/image84.emf"/><Relationship Id="rId13" Type="http://schemas.openxmlformats.org/officeDocument/2006/relationships/package" Target="../embeddings/Microsoft_Word_Document1.docx"/><Relationship Id="rId18" Type="http://schemas.openxmlformats.org/officeDocument/2006/relationships/image" Target="../media/image7.emf"/><Relationship Id="rId39" Type="http://schemas.openxmlformats.org/officeDocument/2006/relationships/package" Target="../embeddings/Microsoft_Word_Document8.docx"/><Relationship Id="rId109" Type="http://schemas.openxmlformats.org/officeDocument/2006/relationships/package" Target="../embeddings/Microsoft_Word_Document23.docx"/><Relationship Id="rId34" Type="http://schemas.openxmlformats.org/officeDocument/2006/relationships/image" Target="../media/image15.emf"/><Relationship Id="rId50" Type="http://schemas.openxmlformats.org/officeDocument/2006/relationships/image" Target="../media/image23.emf"/><Relationship Id="rId55" Type="http://schemas.openxmlformats.org/officeDocument/2006/relationships/package" Target="../embeddings/Microsoft_Word_Document11.docx"/><Relationship Id="rId76" Type="http://schemas.openxmlformats.org/officeDocument/2006/relationships/image" Target="../media/image36.emf"/><Relationship Id="rId97" Type="http://schemas.openxmlformats.org/officeDocument/2006/relationships/oleObject" Target="../embeddings/oleObject25.bin"/><Relationship Id="rId104" Type="http://schemas.openxmlformats.org/officeDocument/2006/relationships/image" Target="../media/image50.emf"/><Relationship Id="rId120" Type="http://schemas.openxmlformats.org/officeDocument/2006/relationships/image" Target="../media/image58.emf"/><Relationship Id="rId125" Type="http://schemas.openxmlformats.org/officeDocument/2006/relationships/oleObject" Target="../embeddings/oleObject33.bin"/><Relationship Id="rId141" Type="http://schemas.openxmlformats.org/officeDocument/2006/relationships/oleObject" Target="../embeddings/oleObject38.bin"/><Relationship Id="rId146" Type="http://schemas.openxmlformats.org/officeDocument/2006/relationships/image" Target="../media/image71.emf"/><Relationship Id="rId167" Type="http://schemas.openxmlformats.org/officeDocument/2006/relationships/oleObject" Target="../embeddings/oleObject50.bin"/><Relationship Id="rId7" Type="http://schemas.openxmlformats.org/officeDocument/2006/relationships/package" Target="../embeddings/Microsoft_Word_Document.docx"/><Relationship Id="rId71" Type="http://schemas.openxmlformats.org/officeDocument/2006/relationships/oleObject" Target="../embeddings/oleObject18.bin"/><Relationship Id="rId92" Type="http://schemas.openxmlformats.org/officeDocument/2006/relationships/image" Target="../media/image44.emf"/><Relationship Id="rId162" Type="http://schemas.openxmlformats.org/officeDocument/2006/relationships/image" Target="../media/image79.emf"/><Relationship Id="rId2" Type="http://schemas.openxmlformats.org/officeDocument/2006/relationships/printerSettings" Target="../printerSettings/printerSettings1.bin"/><Relationship Id="rId29" Type="http://schemas.openxmlformats.org/officeDocument/2006/relationships/package" Target="../embeddings/Microsoft_Word_Document5.docx"/><Relationship Id="rId24" Type="http://schemas.openxmlformats.org/officeDocument/2006/relationships/image" Target="../media/image10.emf"/><Relationship Id="rId40" Type="http://schemas.openxmlformats.org/officeDocument/2006/relationships/image" Target="../media/image18.emf"/><Relationship Id="rId45" Type="http://schemas.openxmlformats.org/officeDocument/2006/relationships/package" Target="../embeddings/Microsoft_Word_Document9.docx"/><Relationship Id="rId66" Type="http://schemas.openxmlformats.org/officeDocument/2006/relationships/image" Target="../media/image31.emf"/><Relationship Id="rId87" Type="http://schemas.openxmlformats.org/officeDocument/2006/relationships/oleObject" Target="../embeddings/oleObject22.bin"/><Relationship Id="rId110" Type="http://schemas.openxmlformats.org/officeDocument/2006/relationships/image" Target="../media/image53.emf"/><Relationship Id="rId115" Type="http://schemas.openxmlformats.org/officeDocument/2006/relationships/oleObject" Target="../embeddings/oleObject31.bin"/><Relationship Id="rId131" Type="http://schemas.openxmlformats.org/officeDocument/2006/relationships/oleObject" Target="../embeddings/oleObject35.bin"/><Relationship Id="rId136" Type="http://schemas.openxmlformats.org/officeDocument/2006/relationships/image" Target="../media/image66.emf"/><Relationship Id="rId157" Type="http://schemas.openxmlformats.org/officeDocument/2006/relationships/oleObject" Target="../embeddings/oleObject45.bin"/><Relationship Id="rId178" Type="http://schemas.microsoft.com/office/2017/10/relationships/threadedComment" Target="../threadedComments/threadedComment1.xml"/><Relationship Id="rId61" Type="http://schemas.openxmlformats.org/officeDocument/2006/relationships/package" Target="../embeddings/Microsoft_Word_Document13.docx"/><Relationship Id="rId82" Type="http://schemas.openxmlformats.org/officeDocument/2006/relationships/image" Target="../media/image39.emf"/><Relationship Id="rId152" Type="http://schemas.openxmlformats.org/officeDocument/2006/relationships/image" Target="../media/image74.emf"/><Relationship Id="rId173" Type="http://schemas.openxmlformats.org/officeDocument/2006/relationships/oleObject" Target="../embeddings/oleObject52.bin"/><Relationship Id="rId19" Type="http://schemas.openxmlformats.org/officeDocument/2006/relationships/package" Target="../embeddings/Microsoft_Word_Document3.docx"/><Relationship Id="rId14" Type="http://schemas.openxmlformats.org/officeDocument/2006/relationships/image" Target="../media/image5.emf"/><Relationship Id="rId30" Type="http://schemas.openxmlformats.org/officeDocument/2006/relationships/image" Target="../media/image13.emf"/><Relationship Id="rId35" Type="http://schemas.openxmlformats.org/officeDocument/2006/relationships/oleObject" Target="../embeddings/oleObject9.bin"/><Relationship Id="rId56" Type="http://schemas.openxmlformats.org/officeDocument/2006/relationships/image" Target="../media/image26.emf"/><Relationship Id="rId77" Type="http://schemas.openxmlformats.org/officeDocument/2006/relationships/oleObject" Target="../embeddings/oleObject19.bin"/><Relationship Id="rId100" Type="http://schemas.openxmlformats.org/officeDocument/2006/relationships/image" Target="../media/image48.emf"/><Relationship Id="rId105" Type="http://schemas.openxmlformats.org/officeDocument/2006/relationships/oleObject" Target="../embeddings/oleObject28.bin"/><Relationship Id="rId126" Type="http://schemas.openxmlformats.org/officeDocument/2006/relationships/image" Target="../media/image61.emf"/><Relationship Id="rId147" Type="http://schemas.openxmlformats.org/officeDocument/2006/relationships/oleObject" Target="../embeddings/oleObject41.bin"/><Relationship Id="rId168" Type="http://schemas.openxmlformats.org/officeDocument/2006/relationships/image" Target="../media/image82.emf"/><Relationship Id="rId8" Type="http://schemas.openxmlformats.org/officeDocument/2006/relationships/image" Target="../media/image2.emf"/><Relationship Id="rId51" Type="http://schemas.openxmlformats.org/officeDocument/2006/relationships/package" Target="../embeddings/Microsoft_Word_Document10.docx"/><Relationship Id="rId72" Type="http://schemas.openxmlformats.org/officeDocument/2006/relationships/image" Target="../media/image34.emf"/><Relationship Id="rId93" Type="http://schemas.openxmlformats.org/officeDocument/2006/relationships/package" Target="../embeddings/Microsoft_Word_Document21.docx"/><Relationship Id="rId98" Type="http://schemas.openxmlformats.org/officeDocument/2006/relationships/image" Target="../media/image47.emf"/><Relationship Id="rId121" Type="http://schemas.openxmlformats.org/officeDocument/2006/relationships/package" Target="../embeddings/Microsoft_Word_Document26.docx"/><Relationship Id="rId142" Type="http://schemas.openxmlformats.org/officeDocument/2006/relationships/image" Target="../media/image69.emf"/><Relationship Id="rId163" Type="http://schemas.openxmlformats.org/officeDocument/2006/relationships/oleObject" Target="../embeddings/oleObject48.bin"/><Relationship Id="rId3" Type="http://schemas.openxmlformats.org/officeDocument/2006/relationships/drawing" Target="../drawings/drawing1.xml"/><Relationship Id="rId25" Type="http://schemas.openxmlformats.org/officeDocument/2006/relationships/package" Target="../embeddings/Microsoft_Word_Document4.docx"/><Relationship Id="rId46" Type="http://schemas.openxmlformats.org/officeDocument/2006/relationships/image" Target="../media/image21.emf"/><Relationship Id="rId67" Type="http://schemas.openxmlformats.org/officeDocument/2006/relationships/oleObject" Target="../embeddings/oleObject17.bin"/><Relationship Id="rId116" Type="http://schemas.openxmlformats.org/officeDocument/2006/relationships/image" Target="../media/image56.emf"/><Relationship Id="rId137" Type="http://schemas.openxmlformats.org/officeDocument/2006/relationships/oleObject" Target="../embeddings/oleObject36.bin"/><Relationship Id="rId158" Type="http://schemas.openxmlformats.org/officeDocument/2006/relationships/image" Target="../media/image77.emf"/><Relationship Id="rId20" Type="http://schemas.openxmlformats.org/officeDocument/2006/relationships/image" Target="../media/image8.emf"/><Relationship Id="rId41" Type="http://schemas.openxmlformats.org/officeDocument/2006/relationships/oleObject" Target="../embeddings/oleObject10.bin"/><Relationship Id="rId62" Type="http://schemas.openxmlformats.org/officeDocument/2006/relationships/image" Target="../media/image29.emf"/><Relationship Id="rId83" Type="http://schemas.openxmlformats.org/officeDocument/2006/relationships/oleObject" Target="../embeddings/oleObject21.bin"/><Relationship Id="rId88" Type="http://schemas.openxmlformats.org/officeDocument/2006/relationships/image" Target="../media/image42.emf"/><Relationship Id="rId111" Type="http://schemas.openxmlformats.org/officeDocument/2006/relationships/oleObject" Target="../embeddings/oleObject30.bin"/><Relationship Id="rId132" Type="http://schemas.openxmlformats.org/officeDocument/2006/relationships/image" Target="../media/image64.emf"/><Relationship Id="rId153" Type="http://schemas.openxmlformats.org/officeDocument/2006/relationships/oleObject" Target="../embeddings/oleObject44.bin"/><Relationship Id="rId174" Type="http://schemas.openxmlformats.org/officeDocument/2006/relationships/image" Target="../media/image85.emf"/><Relationship Id="rId15" Type="http://schemas.openxmlformats.org/officeDocument/2006/relationships/package" Target="../embeddings/Microsoft_Word_Document2.docx"/><Relationship Id="rId36" Type="http://schemas.openxmlformats.org/officeDocument/2006/relationships/image" Target="../media/image16.emf"/><Relationship Id="rId57" Type="http://schemas.openxmlformats.org/officeDocument/2006/relationships/package" Target="../embeddings/Microsoft_Word_Document12.docx"/><Relationship Id="rId106" Type="http://schemas.openxmlformats.org/officeDocument/2006/relationships/image" Target="../media/image51.emf"/><Relationship Id="rId127" Type="http://schemas.openxmlformats.org/officeDocument/2006/relationships/oleObject" Target="../embeddings/oleObject34.bin"/><Relationship Id="rId10" Type="http://schemas.openxmlformats.org/officeDocument/2006/relationships/image" Target="../media/image3.emf"/><Relationship Id="rId31" Type="http://schemas.openxmlformats.org/officeDocument/2006/relationships/oleObject" Target="../embeddings/oleObject8.bin"/><Relationship Id="rId52" Type="http://schemas.openxmlformats.org/officeDocument/2006/relationships/image" Target="../media/image24.emf"/><Relationship Id="rId73" Type="http://schemas.openxmlformats.org/officeDocument/2006/relationships/package" Target="../embeddings/Microsoft_Word_Document16.docx"/><Relationship Id="rId78" Type="http://schemas.openxmlformats.org/officeDocument/2006/relationships/image" Target="../media/image37.emf"/><Relationship Id="rId94" Type="http://schemas.openxmlformats.org/officeDocument/2006/relationships/image" Target="../media/image45.emf"/><Relationship Id="rId99" Type="http://schemas.openxmlformats.org/officeDocument/2006/relationships/oleObject" Target="../embeddings/oleObject26.bin"/><Relationship Id="rId101" Type="http://schemas.openxmlformats.org/officeDocument/2006/relationships/oleObject" Target="../embeddings/oleObject27.bin"/><Relationship Id="rId122" Type="http://schemas.openxmlformats.org/officeDocument/2006/relationships/image" Target="../media/image59.emf"/><Relationship Id="rId143" Type="http://schemas.openxmlformats.org/officeDocument/2006/relationships/oleObject" Target="../embeddings/oleObject39.bin"/><Relationship Id="rId148" Type="http://schemas.openxmlformats.org/officeDocument/2006/relationships/image" Target="../media/image72.emf"/><Relationship Id="rId164" Type="http://schemas.openxmlformats.org/officeDocument/2006/relationships/image" Target="../media/image80.emf"/><Relationship Id="rId169" Type="http://schemas.openxmlformats.org/officeDocument/2006/relationships/package" Target="../embeddings/Microsoft_Word_Document32.docx"/><Relationship Id="rId4" Type="http://schemas.openxmlformats.org/officeDocument/2006/relationships/vmlDrawing" Target="../drawings/vmlDrawing1.vml"/><Relationship Id="rId9" Type="http://schemas.openxmlformats.org/officeDocument/2006/relationships/oleObject" Target="../embeddings/oleObject2.bin"/><Relationship Id="rId26" Type="http://schemas.openxmlformats.org/officeDocument/2006/relationships/image" Target="../media/image11.emf"/><Relationship Id="rId47" Type="http://schemas.openxmlformats.org/officeDocument/2006/relationships/oleObject" Target="../embeddings/oleObject12.bin"/><Relationship Id="rId68" Type="http://schemas.openxmlformats.org/officeDocument/2006/relationships/image" Target="../media/image32.emf"/><Relationship Id="rId89" Type="http://schemas.openxmlformats.org/officeDocument/2006/relationships/package" Target="../embeddings/Microsoft_Word_Document20.docx"/><Relationship Id="rId112" Type="http://schemas.openxmlformats.org/officeDocument/2006/relationships/image" Target="../media/image54.emf"/><Relationship Id="rId133" Type="http://schemas.openxmlformats.org/officeDocument/2006/relationships/package" Target="../embeddings/Microsoft_Word_Document29.docx"/><Relationship Id="rId154" Type="http://schemas.openxmlformats.org/officeDocument/2006/relationships/image" Target="../media/image75.emf"/><Relationship Id="rId175" Type="http://schemas.openxmlformats.org/officeDocument/2006/relationships/oleObject" Target="../embeddings/oleObject53.bin"/><Relationship Id="rId16" Type="http://schemas.openxmlformats.org/officeDocument/2006/relationships/image" Target="../media/image6.emf"/><Relationship Id="rId37" Type="http://schemas.openxmlformats.org/officeDocument/2006/relationships/package" Target="../embeddings/Microsoft_Word_Document7.docx"/><Relationship Id="rId58" Type="http://schemas.openxmlformats.org/officeDocument/2006/relationships/image" Target="../media/image27.emf"/><Relationship Id="rId79" Type="http://schemas.openxmlformats.org/officeDocument/2006/relationships/oleObject" Target="../embeddings/oleObject20.bin"/><Relationship Id="rId102" Type="http://schemas.openxmlformats.org/officeDocument/2006/relationships/image" Target="../media/image49.emf"/><Relationship Id="rId123" Type="http://schemas.openxmlformats.org/officeDocument/2006/relationships/package" Target="../embeddings/Microsoft_Word_Document27.docx"/><Relationship Id="rId144" Type="http://schemas.openxmlformats.org/officeDocument/2006/relationships/image" Target="../media/image70.emf"/><Relationship Id="rId90" Type="http://schemas.openxmlformats.org/officeDocument/2006/relationships/image" Target="../media/image43.emf"/><Relationship Id="rId165" Type="http://schemas.openxmlformats.org/officeDocument/2006/relationships/oleObject" Target="../embeddings/oleObject49.bin"/><Relationship Id="rId27" Type="http://schemas.openxmlformats.org/officeDocument/2006/relationships/oleObject" Target="../embeddings/oleObject7.bin"/><Relationship Id="rId48" Type="http://schemas.openxmlformats.org/officeDocument/2006/relationships/image" Target="../media/image22.emf"/><Relationship Id="rId69" Type="http://schemas.openxmlformats.org/officeDocument/2006/relationships/package" Target="../embeddings/Microsoft_Word_Document15.docx"/><Relationship Id="rId113" Type="http://schemas.openxmlformats.org/officeDocument/2006/relationships/package" Target="../embeddings/Microsoft_Word_Document24.docx"/><Relationship Id="rId134" Type="http://schemas.openxmlformats.org/officeDocument/2006/relationships/image" Target="../media/image65.emf"/><Relationship Id="rId80" Type="http://schemas.openxmlformats.org/officeDocument/2006/relationships/image" Target="../media/image38.emf"/><Relationship Id="rId155" Type="http://schemas.openxmlformats.org/officeDocument/2006/relationships/package" Target="../embeddings/Microsoft_Word_Document31.docx"/><Relationship Id="rId176" Type="http://schemas.openxmlformats.org/officeDocument/2006/relationships/image" Target="../media/image86.emf"/><Relationship Id="rId17" Type="http://schemas.openxmlformats.org/officeDocument/2006/relationships/oleObject" Target="../embeddings/oleObject4.bin"/><Relationship Id="rId38" Type="http://schemas.openxmlformats.org/officeDocument/2006/relationships/image" Target="../media/image17.emf"/><Relationship Id="rId59" Type="http://schemas.openxmlformats.org/officeDocument/2006/relationships/oleObject" Target="../embeddings/oleObject15.bin"/><Relationship Id="rId103" Type="http://schemas.openxmlformats.org/officeDocument/2006/relationships/package" Target="../embeddings/Microsoft_Word_Document22.docx"/><Relationship Id="rId124" Type="http://schemas.openxmlformats.org/officeDocument/2006/relationships/image" Target="../media/image60.emf"/><Relationship Id="rId70" Type="http://schemas.openxmlformats.org/officeDocument/2006/relationships/image" Target="../media/image33.emf"/><Relationship Id="rId91" Type="http://schemas.openxmlformats.org/officeDocument/2006/relationships/oleObject" Target="../embeddings/oleObject23.bin"/><Relationship Id="rId145" Type="http://schemas.openxmlformats.org/officeDocument/2006/relationships/oleObject" Target="../embeddings/oleObject40.bin"/><Relationship Id="rId166" Type="http://schemas.openxmlformats.org/officeDocument/2006/relationships/image" Target="../media/image81.emf"/><Relationship Id="rId1" Type="http://schemas.openxmlformats.org/officeDocument/2006/relationships/hyperlink" Target="https://www.sicop.go.cr/moduloPcont/pcont/ctract/es/CE_CEJ_ESQ002.jsp"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R79"/>
  <sheetViews>
    <sheetView showGridLines="0" tabSelected="1" zoomScale="86" zoomScaleNormal="86" workbookViewId="0">
      <pane ySplit="4" topLeftCell="A48" activePane="bottomLeft" state="frozen"/>
      <selection pane="bottomLeft" activeCell="K34" sqref="K34"/>
    </sheetView>
  </sheetViews>
  <sheetFormatPr baseColWidth="10" defaultRowHeight="15" x14ac:dyDescent="0.25"/>
  <cols>
    <col min="1" max="1" width="2" customWidth="1"/>
    <col min="2" max="2" width="14.42578125" customWidth="1"/>
    <col min="3" max="3" width="91.5703125" customWidth="1"/>
    <col min="4" max="4" width="12.5703125" style="1" bestFit="1" customWidth="1"/>
    <col min="5" max="5" width="14.5703125" style="2" customWidth="1"/>
    <col min="6" max="6" width="25.5703125" customWidth="1"/>
    <col min="7" max="7" width="36.140625" customWidth="1"/>
    <col min="8" max="8" width="26.85546875" customWidth="1"/>
    <col min="9" max="9" width="21" customWidth="1"/>
    <col min="10" max="10" width="12.140625" style="3" customWidth="1"/>
    <col min="11" max="11" width="31.42578125" style="3" customWidth="1"/>
    <col min="12" max="12" width="65.140625" customWidth="1"/>
    <col min="13" max="14" width="25.42578125" customWidth="1"/>
    <col min="15" max="15" width="29.140625" style="1" customWidth="1"/>
    <col min="16" max="16" width="17.5703125" customWidth="1"/>
  </cols>
  <sheetData>
    <row r="2" spans="2:18" ht="24" thickBot="1" x14ac:dyDescent="0.4">
      <c r="B2" s="44" t="s">
        <v>37</v>
      </c>
      <c r="C2" s="44"/>
      <c r="D2" s="44"/>
      <c r="E2" s="44"/>
      <c r="F2" s="44"/>
      <c r="G2" s="44"/>
      <c r="H2" s="44"/>
      <c r="I2" s="44"/>
      <c r="J2" s="44"/>
      <c r="K2" s="44"/>
      <c r="L2" s="44"/>
      <c r="M2" s="44"/>
      <c r="N2" s="44"/>
      <c r="O2" s="44"/>
      <c r="P2" s="44"/>
      <c r="R2">
        <f>255991.92*9</f>
        <v>2303927.2800000003</v>
      </c>
    </row>
    <row r="3" spans="2:18" ht="16.5" thickTop="1" thickBot="1" x14ac:dyDescent="0.3">
      <c r="B3" s="49" t="s">
        <v>10</v>
      </c>
      <c r="C3" s="47" t="s">
        <v>0</v>
      </c>
      <c r="D3" s="47" t="s">
        <v>1</v>
      </c>
      <c r="E3" s="47" t="s">
        <v>3</v>
      </c>
      <c r="F3" s="47" t="s">
        <v>6</v>
      </c>
      <c r="G3" s="47" t="s">
        <v>7</v>
      </c>
      <c r="H3" s="47" t="s">
        <v>2</v>
      </c>
      <c r="I3" s="47" t="s">
        <v>4</v>
      </c>
      <c r="J3" s="47" t="s">
        <v>13</v>
      </c>
      <c r="K3" s="47" t="s">
        <v>21</v>
      </c>
      <c r="L3" s="47" t="s">
        <v>22</v>
      </c>
      <c r="M3" s="45" t="s">
        <v>18</v>
      </c>
      <c r="N3" s="46"/>
      <c r="O3" s="47" t="s">
        <v>20</v>
      </c>
      <c r="P3" s="5" t="s">
        <v>14</v>
      </c>
    </row>
    <row r="4" spans="2:18" ht="16.5" thickTop="1" thickBot="1" x14ac:dyDescent="0.3">
      <c r="B4" s="50"/>
      <c r="C4" s="48"/>
      <c r="D4" s="48"/>
      <c r="E4" s="48"/>
      <c r="F4" s="48"/>
      <c r="G4" s="48"/>
      <c r="H4" s="48"/>
      <c r="I4" s="48"/>
      <c r="J4" s="48"/>
      <c r="K4" s="48"/>
      <c r="L4" s="48"/>
      <c r="M4" s="4" t="s">
        <v>23</v>
      </c>
      <c r="N4" s="4" t="s">
        <v>24</v>
      </c>
      <c r="O4" s="48"/>
      <c r="P4" s="6"/>
    </row>
    <row r="5" spans="2:18" ht="72.95" customHeight="1" thickTop="1" thickBot="1" x14ac:dyDescent="0.3">
      <c r="B5" s="7" t="s">
        <v>28</v>
      </c>
      <c r="C5" s="8" t="s">
        <v>39</v>
      </c>
      <c r="D5" s="9">
        <v>2024</v>
      </c>
      <c r="E5" s="10" t="s">
        <v>8</v>
      </c>
      <c r="F5" s="11">
        <v>4200004503</v>
      </c>
      <c r="G5" s="12" t="s">
        <v>46</v>
      </c>
      <c r="H5" s="13">
        <v>1720419.15</v>
      </c>
      <c r="I5" s="14" t="s">
        <v>47</v>
      </c>
      <c r="J5" s="15" t="s">
        <v>237</v>
      </c>
      <c r="K5" s="15">
        <v>10000000197</v>
      </c>
      <c r="L5" s="15">
        <v>1</v>
      </c>
      <c r="M5" s="16" t="s">
        <v>76</v>
      </c>
      <c r="N5" s="16" t="s">
        <v>77</v>
      </c>
      <c r="O5" s="17">
        <v>7132024000000000</v>
      </c>
      <c r="P5" s="14" t="s">
        <v>19</v>
      </c>
    </row>
    <row r="6" spans="2:18" ht="72.95" customHeight="1" thickTop="1" thickBot="1" x14ac:dyDescent="0.3">
      <c r="B6" s="7" t="s">
        <v>28</v>
      </c>
      <c r="C6" s="8" t="s">
        <v>124</v>
      </c>
      <c r="D6" s="9">
        <v>2024</v>
      </c>
      <c r="E6" s="10" t="s">
        <v>8</v>
      </c>
      <c r="F6" s="11">
        <v>4200004758</v>
      </c>
      <c r="G6" s="12" t="s">
        <v>125</v>
      </c>
      <c r="H6" s="13">
        <f>2985.06*527.85</f>
        <v>1575663.9210000001</v>
      </c>
      <c r="I6" s="15" t="s">
        <v>250</v>
      </c>
      <c r="J6" s="15" t="s">
        <v>246</v>
      </c>
      <c r="K6" s="15">
        <v>10000005165</v>
      </c>
      <c r="L6" s="15">
        <v>1</v>
      </c>
      <c r="M6" s="16" t="s">
        <v>248</v>
      </c>
      <c r="N6" s="16" t="s">
        <v>247</v>
      </c>
      <c r="O6" s="17" t="s">
        <v>249</v>
      </c>
      <c r="P6" s="14" t="s">
        <v>19</v>
      </c>
    </row>
    <row r="7" spans="2:18" ht="91.5" customHeight="1" thickTop="1" thickBot="1" x14ac:dyDescent="0.3">
      <c r="B7" s="7" t="s">
        <v>99</v>
      </c>
      <c r="C7" s="36" t="s">
        <v>97</v>
      </c>
      <c r="D7" s="9">
        <v>2024</v>
      </c>
      <c r="E7" s="10" t="s">
        <v>8</v>
      </c>
      <c r="F7" s="11">
        <v>4200004710</v>
      </c>
      <c r="G7" s="12" t="s">
        <v>98</v>
      </c>
      <c r="H7" s="13">
        <v>132455.99</v>
      </c>
      <c r="I7" s="14" t="s">
        <v>116</v>
      </c>
      <c r="J7" s="15" t="s">
        <v>117</v>
      </c>
      <c r="K7" s="15">
        <v>10000318707</v>
      </c>
      <c r="L7" s="15">
        <v>1</v>
      </c>
      <c r="M7" s="16" t="s">
        <v>118</v>
      </c>
      <c r="N7" s="16" t="s">
        <v>119</v>
      </c>
      <c r="O7" s="17">
        <v>7132024000000030</v>
      </c>
      <c r="P7" s="14" t="s">
        <v>17</v>
      </c>
    </row>
    <row r="8" spans="2:18" ht="174.75" customHeight="1" thickTop="1" thickBot="1" x14ac:dyDescent="0.3">
      <c r="B8" s="7" t="s">
        <v>31</v>
      </c>
      <c r="C8" s="36" t="s">
        <v>136</v>
      </c>
      <c r="D8" s="9">
        <v>2024</v>
      </c>
      <c r="E8" s="15" t="s">
        <v>5</v>
      </c>
      <c r="F8" s="11">
        <v>4550003144</v>
      </c>
      <c r="G8" s="12" t="s">
        <v>303</v>
      </c>
      <c r="H8" s="13">
        <v>46999999.990000002</v>
      </c>
      <c r="I8" s="14" t="s">
        <v>304</v>
      </c>
      <c r="J8" s="15"/>
      <c r="K8" s="15"/>
      <c r="L8" s="15"/>
      <c r="M8" s="16"/>
      <c r="N8" s="16"/>
      <c r="O8" s="17"/>
      <c r="P8" s="14" t="s">
        <v>183</v>
      </c>
    </row>
    <row r="9" spans="2:18" ht="98.25" customHeight="1" thickTop="1" thickBot="1" x14ac:dyDescent="0.3">
      <c r="B9" s="7" t="s">
        <v>33</v>
      </c>
      <c r="C9" s="8" t="s">
        <v>86</v>
      </c>
      <c r="D9" s="9">
        <v>2024</v>
      </c>
      <c r="E9" s="10" t="s">
        <v>8</v>
      </c>
      <c r="F9" s="11">
        <v>4200004688</v>
      </c>
      <c r="G9" s="18" t="s">
        <v>148</v>
      </c>
      <c r="H9" s="13">
        <v>3808100</v>
      </c>
      <c r="I9" s="15" t="s">
        <v>87</v>
      </c>
      <c r="J9" s="15" t="s">
        <v>150</v>
      </c>
      <c r="K9" s="15">
        <v>10000008991</v>
      </c>
      <c r="L9" s="15">
        <v>1</v>
      </c>
      <c r="M9" s="17" t="s">
        <v>57</v>
      </c>
      <c r="N9" s="17" t="s">
        <v>57</v>
      </c>
      <c r="O9" s="17" t="s">
        <v>57</v>
      </c>
      <c r="P9" s="14" t="s">
        <v>19</v>
      </c>
    </row>
    <row r="10" spans="2:18" ht="98.25" customHeight="1" thickTop="1" thickBot="1" x14ac:dyDescent="0.3">
      <c r="B10" s="7" t="s">
        <v>263</v>
      </c>
      <c r="C10" s="8" t="s">
        <v>265</v>
      </c>
      <c r="D10" s="9">
        <v>2024</v>
      </c>
      <c r="E10" s="10" t="s">
        <v>5</v>
      </c>
      <c r="F10" s="11">
        <v>4200004948</v>
      </c>
      <c r="G10" s="18" t="s">
        <v>264</v>
      </c>
      <c r="H10" s="13">
        <v>998355</v>
      </c>
      <c r="I10" s="15" t="s">
        <v>281</v>
      </c>
      <c r="J10" s="15"/>
      <c r="K10" s="15"/>
      <c r="L10" s="15"/>
      <c r="M10" s="17"/>
      <c r="N10" s="17"/>
      <c r="O10" s="17"/>
      <c r="P10" s="14" t="s">
        <v>185</v>
      </c>
    </row>
    <row r="11" spans="2:18" ht="148.5" customHeight="1" thickTop="1" thickBot="1" x14ac:dyDescent="0.3">
      <c r="B11" s="7" t="s">
        <v>36</v>
      </c>
      <c r="C11" s="8" t="s">
        <v>222</v>
      </c>
      <c r="D11" s="9">
        <v>2024</v>
      </c>
      <c r="E11" s="10" t="s">
        <v>8</v>
      </c>
      <c r="F11" s="11">
        <v>4200004928</v>
      </c>
      <c r="G11" s="18" t="s">
        <v>223</v>
      </c>
      <c r="H11" s="13">
        <f>5021*503.86</f>
        <v>2529881.06</v>
      </c>
      <c r="I11" s="14" t="s">
        <v>266</v>
      </c>
      <c r="J11" s="15" t="s">
        <v>320</v>
      </c>
      <c r="K11" s="15" t="s">
        <v>321</v>
      </c>
      <c r="L11" s="15">
        <v>1</v>
      </c>
      <c r="M11" s="16" t="s">
        <v>323</v>
      </c>
      <c r="N11" s="16" t="s">
        <v>322</v>
      </c>
      <c r="O11" s="17" t="s">
        <v>57</v>
      </c>
      <c r="P11" s="14" t="s">
        <v>182</v>
      </c>
    </row>
    <row r="12" spans="2:18" ht="225" customHeight="1" thickTop="1" thickBot="1" x14ac:dyDescent="0.3">
      <c r="B12" s="24" t="s">
        <v>25</v>
      </c>
      <c r="C12" s="25" t="s">
        <v>54</v>
      </c>
      <c r="D12" s="26">
        <v>2024</v>
      </c>
      <c r="E12" s="10" t="s">
        <v>5</v>
      </c>
      <c r="F12" s="27">
        <v>4200004260</v>
      </c>
      <c r="G12" s="28" t="s">
        <v>55</v>
      </c>
      <c r="H12" s="29">
        <v>16780500</v>
      </c>
      <c r="I12" s="30" t="s">
        <v>56</v>
      </c>
      <c r="J12" s="31" t="s">
        <v>228</v>
      </c>
      <c r="K12" s="32" t="s">
        <v>227</v>
      </c>
      <c r="L12" s="33">
        <v>1</v>
      </c>
      <c r="M12" s="34" t="s">
        <v>107</v>
      </c>
      <c r="N12" s="34" t="s">
        <v>57</v>
      </c>
      <c r="O12" s="34" t="s">
        <v>57</v>
      </c>
      <c r="P12" s="30" t="s">
        <v>16</v>
      </c>
    </row>
    <row r="13" spans="2:18" ht="89.1" customHeight="1" thickTop="1" thickBot="1" x14ac:dyDescent="0.3">
      <c r="B13" s="19" t="s">
        <v>25</v>
      </c>
      <c r="C13" s="8" t="s">
        <v>106</v>
      </c>
      <c r="D13" s="21">
        <v>2024</v>
      </c>
      <c r="E13" s="10" t="s">
        <v>5</v>
      </c>
      <c r="F13" s="11">
        <v>4550003018</v>
      </c>
      <c r="G13" s="12" t="s">
        <v>164</v>
      </c>
      <c r="H13" s="13">
        <v>3750000</v>
      </c>
      <c r="I13" s="15" t="s">
        <v>165</v>
      </c>
      <c r="J13" s="15"/>
      <c r="K13" s="15"/>
      <c r="L13" s="20"/>
      <c r="M13" s="16"/>
      <c r="N13" s="17"/>
      <c r="O13" s="17"/>
      <c r="P13" s="14" t="s">
        <v>26</v>
      </c>
    </row>
    <row r="14" spans="2:18" ht="177" customHeight="1" thickTop="1" thickBot="1" x14ac:dyDescent="0.3">
      <c r="B14" s="19" t="s">
        <v>25</v>
      </c>
      <c r="C14" s="35" t="s">
        <v>42</v>
      </c>
      <c r="D14" s="21">
        <v>2024</v>
      </c>
      <c r="E14" s="10" t="s">
        <v>8</v>
      </c>
      <c r="F14" s="15">
        <v>4200004512</v>
      </c>
      <c r="G14" s="12" t="s">
        <v>74</v>
      </c>
      <c r="H14" s="13">
        <v>2674474.7999999998</v>
      </c>
      <c r="I14" s="14" t="s">
        <v>63</v>
      </c>
      <c r="J14" s="15" t="s">
        <v>72</v>
      </c>
      <c r="K14" s="15" t="s">
        <v>73</v>
      </c>
      <c r="L14" s="20">
        <v>1</v>
      </c>
      <c r="M14" s="17" t="s">
        <v>75</v>
      </c>
      <c r="N14" s="17" t="s">
        <v>57</v>
      </c>
      <c r="O14" s="17" t="s">
        <v>57</v>
      </c>
      <c r="P14" s="14" t="s">
        <v>16</v>
      </c>
    </row>
    <row r="15" spans="2:18" ht="270.95" customHeight="1" thickTop="1" thickBot="1" x14ac:dyDescent="0.3">
      <c r="B15" s="19" t="s">
        <v>25</v>
      </c>
      <c r="C15" s="35" t="s">
        <v>58</v>
      </c>
      <c r="D15" s="21">
        <v>2024</v>
      </c>
      <c r="E15" s="15" t="s">
        <v>8</v>
      </c>
      <c r="F15" s="12">
        <v>4200004260</v>
      </c>
      <c r="G15" s="12" t="s">
        <v>55</v>
      </c>
      <c r="H15" s="13">
        <v>11187000</v>
      </c>
      <c r="I15" s="15" t="s">
        <v>60</v>
      </c>
      <c r="J15" s="15" t="s">
        <v>330</v>
      </c>
      <c r="K15" s="15" t="s">
        <v>328</v>
      </c>
      <c r="L15" s="20">
        <v>1</v>
      </c>
      <c r="M15" s="17" t="s">
        <v>57</v>
      </c>
      <c r="N15" s="17" t="s">
        <v>57</v>
      </c>
      <c r="O15" s="17" t="s">
        <v>59</v>
      </c>
      <c r="P15" s="14" t="s">
        <v>16</v>
      </c>
    </row>
    <row r="16" spans="2:18" ht="270.95" customHeight="1" thickTop="1" thickBot="1" x14ac:dyDescent="0.3">
      <c r="B16" s="19" t="s">
        <v>25</v>
      </c>
      <c r="C16" s="35" t="s">
        <v>271</v>
      </c>
      <c r="D16" s="21">
        <v>2024</v>
      </c>
      <c r="E16" s="15" t="s">
        <v>5</v>
      </c>
      <c r="F16" s="12">
        <v>4200004951</v>
      </c>
      <c r="G16" s="12" t="s">
        <v>55</v>
      </c>
      <c r="H16" s="13">
        <v>16780500</v>
      </c>
      <c r="I16" s="15" t="s">
        <v>60</v>
      </c>
      <c r="J16" s="15" t="s">
        <v>329</v>
      </c>
      <c r="K16" s="15">
        <v>10000002496</v>
      </c>
      <c r="L16" s="20">
        <v>1</v>
      </c>
      <c r="M16" s="17" t="s">
        <v>57</v>
      </c>
      <c r="N16" s="17" t="s">
        <v>57</v>
      </c>
      <c r="O16" s="17" t="s">
        <v>57</v>
      </c>
      <c r="P16" s="14" t="s">
        <v>181</v>
      </c>
    </row>
    <row r="17" spans="2:16" ht="114" customHeight="1" thickTop="1" thickBot="1" x14ac:dyDescent="0.3">
      <c r="B17" s="19" t="s">
        <v>25</v>
      </c>
      <c r="C17" s="8" t="s">
        <v>142</v>
      </c>
      <c r="D17" s="21">
        <v>2024</v>
      </c>
      <c r="E17" s="10" t="s">
        <v>5</v>
      </c>
      <c r="F17" s="12">
        <v>4200004810</v>
      </c>
      <c r="G17" s="12" t="s">
        <v>148</v>
      </c>
      <c r="H17" s="13">
        <v>1398375</v>
      </c>
      <c r="I17" s="15" t="s">
        <v>87</v>
      </c>
      <c r="J17" s="15" t="s">
        <v>169</v>
      </c>
      <c r="K17" s="15">
        <v>10000008995</v>
      </c>
      <c r="L17" s="20">
        <v>1</v>
      </c>
      <c r="M17" s="17">
        <v>7122024000000210</v>
      </c>
      <c r="N17" s="17" t="s">
        <v>167</v>
      </c>
      <c r="O17" s="17" t="s">
        <v>168</v>
      </c>
      <c r="P17" s="14" t="s">
        <v>183</v>
      </c>
    </row>
    <row r="18" spans="2:16" ht="114" customHeight="1" thickTop="1" thickBot="1" x14ac:dyDescent="0.3">
      <c r="B18" s="19" t="s">
        <v>25</v>
      </c>
      <c r="C18" s="8" t="s">
        <v>174</v>
      </c>
      <c r="D18" s="21">
        <v>2024</v>
      </c>
      <c r="E18" s="15" t="s">
        <v>8</v>
      </c>
      <c r="F18" s="12">
        <v>4550003027</v>
      </c>
      <c r="G18" s="12" t="s">
        <v>175</v>
      </c>
      <c r="H18" s="13">
        <v>1834451.04</v>
      </c>
      <c r="I18" s="15" t="s">
        <v>176</v>
      </c>
      <c r="J18" s="15" t="s">
        <v>331</v>
      </c>
      <c r="K18" s="15">
        <v>10000051973</v>
      </c>
      <c r="L18" s="20">
        <v>1</v>
      </c>
      <c r="M18" s="17" t="s">
        <v>332</v>
      </c>
      <c r="N18" s="17" t="s">
        <v>333</v>
      </c>
      <c r="O18" s="17" t="s">
        <v>334</v>
      </c>
      <c r="P18" s="14" t="s">
        <v>182</v>
      </c>
    </row>
    <row r="19" spans="2:16" ht="114" customHeight="1" thickTop="1" thickBot="1" x14ac:dyDescent="0.3">
      <c r="B19" s="19" t="s">
        <v>25</v>
      </c>
      <c r="C19" s="8" t="s">
        <v>280</v>
      </c>
      <c r="D19" s="21">
        <v>2024</v>
      </c>
      <c r="E19" s="10" t="s">
        <v>9</v>
      </c>
      <c r="F19" s="12">
        <v>20005756</v>
      </c>
      <c r="G19" s="12"/>
      <c r="H19" s="13">
        <v>4370388</v>
      </c>
      <c r="I19" s="15"/>
      <c r="J19" s="15"/>
      <c r="K19" s="15"/>
      <c r="L19" s="20"/>
      <c r="M19" s="17"/>
      <c r="N19" s="17"/>
      <c r="O19" s="17"/>
      <c r="P19" s="14"/>
    </row>
    <row r="20" spans="2:16" ht="92.1" customHeight="1" thickTop="1" thickBot="1" x14ac:dyDescent="0.3">
      <c r="B20" s="19" t="s">
        <v>30</v>
      </c>
      <c r="C20" s="8" t="s">
        <v>95</v>
      </c>
      <c r="D20" s="21">
        <v>2024</v>
      </c>
      <c r="E20" s="10" t="s">
        <v>8</v>
      </c>
      <c r="F20" s="12">
        <v>4200004706</v>
      </c>
      <c r="G20" s="12" t="s">
        <v>96</v>
      </c>
      <c r="H20" s="13">
        <f>472.91*504.75</f>
        <v>238701.32250000001</v>
      </c>
      <c r="I20" s="15" t="s">
        <v>105</v>
      </c>
      <c r="J20" s="15" t="s">
        <v>113</v>
      </c>
      <c r="K20" s="15">
        <v>10000000985</v>
      </c>
      <c r="L20" s="20">
        <v>1</v>
      </c>
      <c r="M20" s="17" t="s">
        <v>57</v>
      </c>
      <c r="N20" s="17" t="s">
        <v>57</v>
      </c>
      <c r="O20" s="17" t="s">
        <v>57</v>
      </c>
      <c r="P20" s="14" t="s">
        <v>19</v>
      </c>
    </row>
    <row r="21" spans="2:16" ht="126.6" customHeight="1" thickTop="1" thickBot="1" x14ac:dyDescent="0.3">
      <c r="B21" s="19" t="s">
        <v>35</v>
      </c>
      <c r="C21" s="8" t="s">
        <v>149</v>
      </c>
      <c r="D21" s="21">
        <v>2024</v>
      </c>
      <c r="E21" s="10" t="s">
        <v>9</v>
      </c>
      <c r="F21" s="12">
        <v>930001143</v>
      </c>
      <c r="G21" s="12"/>
      <c r="H21" s="13">
        <v>1000000</v>
      </c>
      <c r="I21" s="15"/>
      <c r="J21" s="15"/>
      <c r="K21" s="15"/>
      <c r="L21" s="20"/>
      <c r="M21" s="17"/>
      <c r="N21" s="17"/>
      <c r="O21" s="17"/>
      <c r="P21" s="14"/>
    </row>
    <row r="22" spans="2:16" ht="126.6" customHeight="1" thickTop="1" thickBot="1" x14ac:dyDescent="0.3">
      <c r="B22" s="19" t="s">
        <v>151</v>
      </c>
      <c r="C22" s="8" t="s">
        <v>152</v>
      </c>
      <c r="D22" s="21">
        <v>2024</v>
      </c>
      <c r="E22" s="10" t="s">
        <v>5</v>
      </c>
      <c r="F22" s="12">
        <v>4000001342</v>
      </c>
      <c r="G22" s="12" t="s">
        <v>137</v>
      </c>
      <c r="H22" s="13">
        <v>1161192.05</v>
      </c>
      <c r="I22" s="15" t="s">
        <v>153</v>
      </c>
      <c r="J22" s="15"/>
      <c r="K22" s="15"/>
      <c r="L22" s="20"/>
      <c r="M22" s="17"/>
      <c r="N22" s="17"/>
      <c r="O22" s="17"/>
      <c r="P22" s="14" t="s">
        <v>15</v>
      </c>
    </row>
    <row r="23" spans="2:16" ht="121.5" thickTop="1" thickBot="1" x14ac:dyDescent="0.3">
      <c r="B23" s="19" t="s">
        <v>27</v>
      </c>
      <c r="C23" s="8" t="s">
        <v>38</v>
      </c>
      <c r="D23" s="21">
        <v>2024</v>
      </c>
      <c r="E23" s="10" t="s">
        <v>5</v>
      </c>
      <c r="F23" s="11">
        <v>4550002849</v>
      </c>
      <c r="G23" s="12" t="s">
        <v>61</v>
      </c>
      <c r="H23" s="13">
        <v>510250</v>
      </c>
      <c r="I23" s="14" t="s">
        <v>62</v>
      </c>
      <c r="J23" s="15"/>
      <c r="K23" s="15"/>
      <c r="L23" s="20"/>
      <c r="M23" s="16"/>
      <c r="N23" s="17"/>
      <c r="O23" s="17"/>
      <c r="P23" s="14" t="s">
        <v>41</v>
      </c>
    </row>
    <row r="24" spans="2:16" ht="211.5" thickTop="1" thickBot="1" x14ac:dyDescent="0.3">
      <c r="B24" s="19" t="s">
        <v>27</v>
      </c>
      <c r="C24" s="22" t="s">
        <v>40</v>
      </c>
      <c r="D24" s="21">
        <v>2024</v>
      </c>
      <c r="E24" s="10" t="s">
        <v>8</v>
      </c>
      <c r="F24" s="11">
        <v>4550002855</v>
      </c>
      <c r="G24" s="12" t="s">
        <v>67</v>
      </c>
      <c r="H24" s="13">
        <v>1785000</v>
      </c>
      <c r="I24" s="15" t="s">
        <v>66</v>
      </c>
      <c r="J24" s="15" t="s">
        <v>82</v>
      </c>
      <c r="K24" s="15">
        <v>10000001588</v>
      </c>
      <c r="L24" s="20">
        <v>1</v>
      </c>
      <c r="M24" s="17">
        <v>7122024000000020</v>
      </c>
      <c r="N24" s="17" t="s">
        <v>81</v>
      </c>
      <c r="O24" s="17">
        <v>7132024000000010</v>
      </c>
      <c r="P24" s="14" t="s">
        <v>41</v>
      </c>
    </row>
    <row r="25" spans="2:16" ht="106.5" thickTop="1" thickBot="1" x14ac:dyDescent="0.3">
      <c r="B25" s="19" t="s">
        <v>27</v>
      </c>
      <c r="C25" s="22" t="s">
        <v>70</v>
      </c>
      <c r="D25" s="21">
        <v>2024</v>
      </c>
      <c r="E25" s="10" t="s">
        <v>8</v>
      </c>
      <c r="F25" s="11">
        <v>4550002873</v>
      </c>
      <c r="G25" s="12" t="s">
        <v>85</v>
      </c>
      <c r="H25" s="13">
        <v>1549330.42</v>
      </c>
      <c r="I25" s="15" t="s">
        <v>71</v>
      </c>
      <c r="J25" s="15" t="s">
        <v>89</v>
      </c>
      <c r="K25" s="15">
        <v>20606691140</v>
      </c>
      <c r="L25" s="15"/>
      <c r="M25" s="17">
        <v>712202400000044</v>
      </c>
      <c r="N25" s="17">
        <v>392202413000004</v>
      </c>
      <c r="O25" s="17" t="s">
        <v>90</v>
      </c>
      <c r="P25" s="14" t="s">
        <v>41</v>
      </c>
    </row>
    <row r="26" spans="2:16" ht="46.5" thickTop="1" thickBot="1" x14ac:dyDescent="0.3">
      <c r="B26" s="19" t="s">
        <v>27</v>
      </c>
      <c r="C26" s="22" t="s">
        <v>92</v>
      </c>
      <c r="D26" s="21">
        <v>2024</v>
      </c>
      <c r="E26" s="10" t="s">
        <v>8</v>
      </c>
      <c r="F26" s="11">
        <v>4550002914</v>
      </c>
      <c r="G26" s="12" t="s">
        <v>103</v>
      </c>
      <c r="H26" s="13">
        <v>4576719.5999999996</v>
      </c>
      <c r="I26" s="15" t="s">
        <v>91</v>
      </c>
      <c r="J26" s="15" t="s">
        <v>114</v>
      </c>
      <c r="K26" s="15">
        <v>368</v>
      </c>
      <c r="L26" s="15">
        <v>1</v>
      </c>
      <c r="M26" s="17">
        <v>7122024000000090</v>
      </c>
      <c r="N26" s="17">
        <v>392024131000007</v>
      </c>
      <c r="O26" s="17">
        <v>7132024000000040</v>
      </c>
      <c r="P26" s="14" t="s">
        <v>41</v>
      </c>
    </row>
    <row r="27" spans="2:16" ht="88.7" customHeight="1" thickTop="1" thickBot="1" x14ac:dyDescent="0.3">
      <c r="B27" s="19" t="s">
        <v>27</v>
      </c>
      <c r="C27" s="8" t="s">
        <v>112</v>
      </c>
      <c r="D27" s="21">
        <v>2024</v>
      </c>
      <c r="E27" s="10" t="s">
        <v>5</v>
      </c>
      <c r="F27" s="11">
        <v>4550002920</v>
      </c>
      <c r="G27" s="12" t="s">
        <v>110</v>
      </c>
      <c r="H27" s="13">
        <v>1200000</v>
      </c>
      <c r="I27" s="15" t="s">
        <v>111</v>
      </c>
      <c r="J27" s="15"/>
      <c r="K27" s="15"/>
      <c r="L27" s="15"/>
      <c r="M27" s="17"/>
      <c r="N27" s="17"/>
      <c r="O27" s="17"/>
      <c r="P27" s="14" t="s">
        <v>41</v>
      </c>
    </row>
    <row r="28" spans="2:16" ht="126.75" customHeight="1" thickTop="1" thickBot="1" x14ac:dyDescent="0.3">
      <c r="B28" s="19" t="s">
        <v>27</v>
      </c>
      <c r="C28" s="8" t="s">
        <v>102</v>
      </c>
      <c r="D28" s="21">
        <v>2024</v>
      </c>
      <c r="E28" s="10" t="s">
        <v>5</v>
      </c>
      <c r="F28" s="11">
        <v>4550002948</v>
      </c>
      <c r="G28" s="12" t="s">
        <v>127</v>
      </c>
      <c r="H28" s="13">
        <v>1008000</v>
      </c>
      <c r="I28" s="15" t="s">
        <v>128</v>
      </c>
      <c r="J28" s="37" t="s">
        <v>57</v>
      </c>
      <c r="K28" s="15"/>
      <c r="L28" s="15"/>
      <c r="M28" s="16"/>
      <c r="N28" s="17"/>
      <c r="O28" s="17"/>
      <c r="P28" s="14" t="s">
        <v>26</v>
      </c>
    </row>
    <row r="29" spans="2:16" ht="113.45" customHeight="1" thickTop="1" thickBot="1" x14ac:dyDescent="0.3">
      <c r="B29" s="19" t="s">
        <v>27</v>
      </c>
      <c r="C29" s="8" t="s">
        <v>194</v>
      </c>
      <c r="D29" s="21">
        <v>2024</v>
      </c>
      <c r="E29" s="10" t="s">
        <v>8</v>
      </c>
      <c r="F29" s="11">
        <v>4550002942</v>
      </c>
      <c r="G29" s="12" t="s">
        <v>123</v>
      </c>
      <c r="H29" s="13">
        <v>285600</v>
      </c>
      <c r="I29" s="23" t="s">
        <v>104</v>
      </c>
      <c r="J29" s="39" t="s">
        <v>200</v>
      </c>
      <c r="K29" s="15">
        <v>10000382314</v>
      </c>
      <c r="L29" s="15">
        <v>1</v>
      </c>
      <c r="M29" s="41">
        <v>7122024000000250</v>
      </c>
      <c r="N29" s="17">
        <v>392024131000015</v>
      </c>
      <c r="O29" s="17" t="s">
        <v>201</v>
      </c>
      <c r="P29" s="14" t="s">
        <v>26</v>
      </c>
    </row>
    <row r="30" spans="2:16" ht="76.5" thickTop="1" thickBot="1" x14ac:dyDescent="0.3">
      <c r="B30" s="19" t="s">
        <v>27</v>
      </c>
      <c r="C30" s="8" t="s">
        <v>115</v>
      </c>
      <c r="D30" s="21">
        <v>2024</v>
      </c>
      <c r="E30" s="10" t="s">
        <v>5</v>
      </c>
      <c r="F30" s="11">
        <v>4200004734</v>
      </c>
      <c r="G30" s="12" t="s">
        <v>122</v>
      </c>
      <c r="H30" s="13">
        <f>+(7523.52*600)</f>
        <v>4514112</v>
      </c>
      <c r="I30" s="15" t="s">
        <v>109</v>
      </c>
      <c r="J30" s="38"/>
      <c r="K30" s="15"/>
      <c r="L30" s="15"/>
      <c r="M30" s="17"/>
      <c r="N30" s="17"/>
      <c r="O30" s="17"/>
      <c r="P30" s="14" t="s">
        <v>26</v>
      </c>
    </row>
    <row r="31" spans="2:16" ht="31.5" thickTop="1" thickBot="1" x14ac:dyDescent="0.3">
      <c r="B31" s="19" t="s">
        <v>27</v>
      </c>
      <c r="C31" s="8" t="s">
        <v>108</v>
      </c>
      <c r="D31" s="21">
        <v>2024</v>
      </c>
      <c r="E31" s="10" t="s">
        <v>5</v>
      </c>
      <c r="F31" s="11">
        <v>4200004734</v>
      </c>
      <c r="G31" s="12" t="s">
        <v>122</v>
      </c>
      <c r="H31" s="13">
        <f>626.96*600</f>
        <v>376176</v>
      </c>
      <c r="I31" s="15" t="s">
        <v>109</v>
      </c>
      <c r="J31" s="15"/>
      <c r="K31" s="15"/>
      <c r="L31" s="15"/>
      <c r="M31" s="16"/>
      <c r="N31" s="17"/>
      <c r="O31" s="17"/>
      <c r="P31" s="14" t="s">
        <v>26</v>
      </c>
    </row>
    <row r="32" spans="2:16" ht="46.5" thickTop="1" thickBot="1" x14ac:dyDescent="0.3">
      <c r="B32" s="19" t="s">
        <v>27</v>
      </c>
      <c r="C32" s="8" t="s">
        <v>195</v>
      </c>
      <c r="D32" s="21">
        <v>2024</v>
      </c>
      <c r="E32" s="10" t="s">
        <v>8</v>
      </c>
      <c r="F32" s="11">
        <v>4550002959</v>
      </c>
      <c r="G32" s="12" t="s">
        <v>132</v>
      </c>
      <c r="H32" s="13">
        <v>202000</v>
      </c>
      <c r="I32" s="15" t="s">
        <v>133</v>
      </c>
      <c r="J32" s="15"/>
      <c r="K32" s="15"/>
      <c r="L32" s="15"/>
      <c r="M32" s="16" t="s">
        <v>229</v>
      </c>
      <c r="N32" s="17">
        <v>392024131000017</v>
      </c>
      <c r="O32" s="17" t="s">
        <v>230</v>
      </c>
      <c r="P32" s="14" t="s">
        <v>41</v>
      </c>
    </row>
    <row r="33" spans="2:16" ht="151.69999999999999" customHeight="1" thickTop="1" thickBot="1" x14ac:dyDescent="0.3">
      <c r="B33" s="19" t="s">
        <v>27</v>
      </c>
      <c r="C33" s="8" t="s">
        <v>143</v>
      </c>
      <c r="D33" s="21">
        <v>2024</v>
      </c>
      <c r="E33" s="15" t="s">
        <v>8</v>
      </c>
      <c r="F33" s="11">
        <v>4550003000</v>
      </c>
      <c r="G33" s="12" t="s">
        <v>154</v>
      </c>
      <c r="H33" s="13">
        <v>275000</v>
      </c>
      <c r="I33" s="14" t="s">
        <v>144</v>
      </c>
      <c r="J33" s="15" t="s">
        <v>251</v>
      </c>
      <c r="K33" s="15">
        <v>10000005165</v>
      </c>
      <c r="L33" s="15">
        <v>1</v>
      </c>
      <c r="M33" s="16" t="s">
        <v>245</v>
      </c>
      <c r="N33" s="17">
        <v>392024131000020</v>
      </c>
      <c r="O33" s="17" t="s">
        <v>244</v>
      </c>
      <c r="P33" s="14" t="s">
        <v>41</v>
      </c>
    </row>
    <row r="34" spans="2:16" ht="74.45" customHeight="1" thickTop="1" thickBot="1" x14ac:dyDescent="0.3">
      <c r="B34" s="19" t="s">
        <v>27</v>
      </c>
      <c r="C34" s="8" t="s">
        <v>155</v>
      </c>
      <c r="D34" s="21">
        <v>2024</v>
      </c>
      <c r="E34" s="10" t="s">
        <v>5</v>
      </c>
      <c r="F34" s="11">
        <v>4550003040</v>
      </c>
      <c r="G34" s="12" t="s">
        <v>202</v>
      </c>
      <c r="H34" s="13">
        <v>1352576.54</v>
      </c>
      <c r="I34" s="9" t="s">
        <v>203</v>
      </c>
      <c r="J34" s="15" t="s">
        <v>238</v>
      </c>
      <c r="K34" s="42"/>
      <c r="L34" s="42" t="s">
        <v>239</v>
      </c>
      <c r="M34" s="16" t="s">
        <v>224</v>
      </c>
      <c r="N34" s="17">
        <v>392024131000016</v>
      </c>
      <c r="O34" s="17" t="s">
        <v>233</v>
      </c>
      <c r="P34" s="14" t="s">
        <v>186</v>
      </c>
    </row>
    <row r="35" spans="2:16" ht="106.5" customHeight="1" thickTop="1" thickBot="1" x14ac:dyDescent="0.3">
      <c r="B35" s="19" t="s">
        <v>27</v>
      </c>
      <c r="C35" s="8" t="s">
        <v>159</v>
      </c>
      <c r="D35" s="21">
        <v>2024</v>
      </c>
      <c r="E35" s="15" t="s">
        <v>5</v>
      </c>
      <c r="F35" s="11">
        <v>4550003024</v>
      </c>
      <c r="G35" s="12" t="s">
        <v>173</v>
      </c>
      <c r="H35" s="13">
        <v>415799.96</v>
      </c>
      <c r="I35" s="15" t="s">
        <v>160</v>
      </c>
      <c r="J35" s="15"/>
      <c r="K35" s="15"/>
      <c r="L35" s="15"/>
      <c r="M35" s="16"/>
      <c r="N35" s="16"/>
      <c r="O35" s="16"/>
      <c r="P35" s="14" t="s">
        <v>41</v>
      </c>
    </row>
    <row r="36" spans="2:16" ht="61.5" thickTop="1" thickBot="1" x14ac:dyDescent="0.3">
      <c r="B36" s="19" t="s">
        <v>27</v>
      </c>
      <c r="C36" s="8" t="s">
        <v>161</v>
      </c>
      <c r="D36" s="21">
        <v>2024</v>
      </c>
      <c r="E36" s="15" t="s">
        <v>8</v>
      </c>
      <c r="F36" s="11">
        <v>4550003035</v>
      </c>
      <c r="G36" s="12" t="s">
        <v>191</v>
      </c>
      <c r="H36" s="13">
        <f>2062.7*522.92</f>
        <v>1078627.0839999998</v>
      </c>
      <c r="I36" s="14" t="s">
        <v>162</v>
      </c>
      <c r="J36" s="15" t="s">
        <v>242</v>
      </c>
      <c r="K36" s="9" t="s">
        <v>243</v>
      </c>
      <c r="L36" s="42">
        <v>1</v>
      </c>
      <c r="M36" s="16" t="s">
        <v>234</v>
      </c>
      <c r="N36" s="16" t="s">
        <v>235</v>
      </c>
      <c r="O36" s="17" t="s">
        <v>236</v>
      </c>
      <c r="P36" s="14" t="s">
        <v>186</v>
      </c>
    </row>
    <row r="37" spans="2:16" ht="46.5" thickTop="1" thickBot="1" x14ac:dyDescent="0.3">
      <c r="B37" s="19" t="s">
        <v>27</v>
      </c>
      <c r="C37" s="8" t="s">
        <v>163</v>
      </c>
      <c r="D37" s="21">
        <v>2024</v>
      </c>
      <c r="E37" s="10" t="s">
        <v>5</v>
      </c>
      <c r="F37" s="11">
        <v>4550003049</v>
      </c>
      <c r="G37" s="12" t="s">
        <v>208</v>
      </c>
      <c r="H37" s="13">
        <f>1147.5*533.49</f>
        <v>612179.77500000002</v>
      </c>
      <c r="I37" s="15" t="s">
        <v>209</v>
      </c>
      <c r="J37" s="15"/>
      <c r="K37" s="15"/>
      <c r="L37" s="15"/>
      <c r="M37" s="16"/>
      <c r="N37" s="16"/>
      <c r="O37" s="17"/>
      <c r="P37" s="14"/>
    </row>
    <row r="38" spans="2:16" ht="31.5" thickTop="1" thickBot="1" x14ac:dyDescent="0.3">
      <c r="B38" s="19" t="s">
        <v>27</v>
      </c>
      <c r="C38" s="8" t="s">
        <v>187</v>
      </c>
      <c r="D38" s="21">
        <v>2024</v>
      </c>
      <c r="E38" s="10" t="s">
        <v>8</v>
      </c>
      <c r="F38" s="11">
        <v>4550003083</v>
      </c>
      <c r="G38" s="12" t="s">
        <v>260</v>
      </c>
      <c r="H38" s="13">
        <f>530.4*530.17</f>
        <v>281202.16799999995</v>
      </c>
      <c r="I38" s="14" t="s">
        <v>188</v>
      </c>
      <c r="J38" s="15" t="s">
        <v>288</v>
      </c>
      <c r="K38" s="15">
        <v>10000000152</v>
      </c>
      <c r="L38" s="15">
        <v>1</v>
      </c>
      <c r="M38" s="16" t="s">
        <v>261</v>
      </c>
      <c r="N38" s="17">
        <v>392024131000022</v>
      </c>
      <c r="O38" s="17" t="s">
        <v>289</v>
      </c>
      <c r="P38" s="14" t="s">
        <v>186</v>
      </c>
    </row>
    <row r="39" spans="2:16" ht="399.95" customHeight="1" thickTop="1" thickBot="1" x14ac:dyDescent="0.3">
      <c r="B39" s="19" t="s">
        <v>27</v>
      </c>
      <c r="C39" s="8" t="s">
        <v>192</v>
      </c>
      <c r="D39" s="21">
        <v>2024</v>
      </c>
      <c r="E39" s="15" t="s">
        <v>8</v>
      </c>
      <c r="F39" s="11">
        <v>4550003057</v>
      </c>
      <c r="G39" s="12" t="s">
        <v>220</v>
      </c>
      <c r="H39" s="13">
        <f>538560*3</f>
        <v>1615680</v>
      </c>
      <c r="I39" s="14" t="s">
        <v>193</v>
      </c>
      <c r="J39" s="40" t="s">
        <v>283</v>
      </c>
      <c r="K39" s="15" t="s">
        <v>284</v>
      </c>
      <c r="L39" s="15">
        <v>1</v>
      </c>
      <c r="M39" s="16" t="s">
        <v>285</v>
      </c>
      <c r="N39" s="17" t="s">
        <v>286</v>
      </c>
      <c r="O39" s="17" t="s">
        <v>287</v>
      </c>
      <c r="P39" s="14" t="s">
        <v>186</v>
      </c>
    </row>
    <row r="40" spans="2:16" ht="85.35" customHeight="1" thickTop="1" thickBot="1" x14ac:dyDescent="0.3">
      <c r="B40" s="19" t="s">
        <v>27</v>
      </c>
      <c r="C40" s="8" t="s">
        <v>197</v>
      </c>
      <c r="D40" s="21">
        <v>2024</v>
      </c>
      <c r="E40" s="10" t="s">
        <v>5</v>
      </c>
      <c r="F40" s="11">
        <v>4550003056</v>
      </c>
      <c r="G40" s="12" t="s">
        <v>218</v>
      </c>
      <c r="H40" s="13">
        <v>2115005.2200000002</v>
      </c>
      <c r="I40" s="15" t="s">
        <v>219</v>
      </c>
      <c r="J40" s="15"/>
      <c r="K40" s="15"/>
      <c r="L40" s="15"/>
      <c r="M40" s="17"/>
      <c r="N40" s="17"/>
      <c r="O40" s="17"/>
      <c r="P40" s="14" t="s">
        <v>186</v>
      </c>
    </row>
    <row r="41" spans="2:16" ht="61.5" thickTop="1" thickBot="1" x14ac:dyDescent="0.3">
      <c r="B41" s="19" t="s">
        <v>27</v>
      </c>
      <c r="C41" s="8" t="s">
        <v>198</v>
      </c>
      <c r="D41" s="21">
        <v>2024</v>
      </c>
      <c r="E41" s="10" t="s">
        <v>8</v>
      </c>
      <c r="F41" s="11">
        <v>4550003078</v>
      </c>
      <c r="G41" s="12" t="s">
        <v>258</v>
      </c>
      <c r="H41" s="13">
        <v>296820</v>
      </c>
      <c r="I41" s="15" t="s">
        <v>199</v>
      </c>
      <c r="J41" s="15" t="s">
        <v>297</v>
      </c>
      <c r="K41" s="15">
        <v>10000006200</v>
      </c>
      <c r="L41" s="15">
        <v>1</v>
      </c>
      <c r="M41" s="16" t="s">
        <v>299</v>
      </c>
      <c r="N41" s="17">
        <v>7132024000000190</v>
      </c>
      <c r="O41" s="17" t="s">
        <v>298</v>
      </c>
      <c r="P41" s="14" t="s">
        <v>186</v>
      </c>
    </row>
    <row r="42" spans="2:16" ht="79.349999999999994" customHeight="1" thickTop="1" thickBot="1" x14ac:dyDescent="0.3">
      <c r="B42" s="19" t="s">
        <v>27</v>
      </c>
      <c r="C42" s="8" t="s">
        <v>240</v>
      </c>
      <c r="D42" s="21">
        <v>2024</v>
      </c>
      <c r="E42" s="10" t="s">
        <v>5</v>
      </c>
      <c r="F42" s="11">
        <v>4550003068</v>
      </c>
      <c r="G42" s="12" t="s">
        <v>241</v>
      </c>
      <c r="H42" s="13">
        <v>549780</v>
      </c>
      <c r="I42" s="14" t="s">
        <v>210</v>
      </c>
      <c r="J42" s="15" t="s">
        <v>295</v>
      </c>
      <c r="K42" s="15">
        <v>10000006191</v>
      </c>
      <c r="L42" s="15"/>
      <c r="M42" s="16" t="s">
        <v>296</v>
      </c>
      <c r="N42" s="17">
        <v>392024131000024</v>
      </c>
      <c r="O42" s="17">
        <v>7132024000000360</v>
      </c>
      <c r="P42" s="14" t="s">
        <v>186</v>
      </c>
    </row>
    <row r="43" spans="2:16" ht="78" customHeight="1" thickTop="1" thickBot="1" x14ac:dyDescent="0.3">
      <c r="B43" s="19" t="s">
        <v>27</v>
      </c>
      <c r="C43" s="8" t="s">
        <v>214</v>
      </c>
      <c r="D43" s="21">
        <v>2024</v>
      </c>
      <c r="E43" s="10" t="s">
        <v>8</v>
      </c>
      <c r="F43" s="11">
        <v>4550003097</v>
      </c>
      <c r="G43" s="12" t="s">
        <v>262</v>
      </c>
      <c r="H43" s="13">
        <v>210000</v>
      </c>
      <c r="I43" s="15" t="s">
        <v>213</v>
      </c>
      <c r="J43" s="15" t="s">
        <v>320</v>
      </c>
      <c r="K43" s="15">
        <v>10000006257</v>
      </c>
      <c r="L43" s="15">
        <v>1</v>
      </c>
      <c r="M43" s="16" t="s">
        <v>324</v>
      </c>
      <c r="N43" s="17">
        <v>392024131000028</v>
      </c>
      <c r="O43" s="17" t="s">
        <v>325</v>
      </c>
      <c r="P43" s="14" t="s">
        <v>186</v>
      </c>
    </row>
    <row r="44" spans="2:16" ht="66.599999999999994" customHeight="1" thickTop="1" thickBot="1" x14ac:dyDescent="0.3">
      <c r="B44" s="19" t="s">
        <v>27</v>
      </c>
      <c r="C44" s="8" t="s">
        <v>221</v>
      </c>
      <c r="D44" s="21">
        <v>2024</v>
      </c>
      <c r="E44" s="10" t="s">
        <v>8</v>
      </c>
      <c r="F44" s="11">
        <v>4550003086</v>
      </c>
      <c r="G44" s="12" t="s">
        <v>259</v>
      </c>
      <c r="H44" s="13">
        <v>87720</v>
      </c>
      <c r="I44" s="14" t="s">
        <v>210</v>
      </c>
      <c r="J44" s="15" t="s">
        <v>307</v>
      </c>
      <c r="K44" s="15">
        <v>10000006257</v>
      </c>
      <c r="L44" s="15">
        <v>1</v>
      </c>
      <c r="M44" s="16" t="s">
        <v>301</v>
      </c>
      <c r="N44" s="17" t="s">
        <v>300</v>
      </c>
      <c r="O44" s="17" t="s">
        <v>302</v>
      </c>
      <c r="P44" s="14" t="s">
        <v>186</v>
      </c>
    </row>
    <row r="45" spans="2:16" ht="83.1" customHeight="1" thickTop="1" thickBot="1" x14ac:dyDescent="0.3">
      <c r="B45" s="19" t="s">
        <v>27</v>
      </c>
      <c r="C45" s="36" t="s">
        <v>231</v>
      </c>
      <c r="D45" s="21">
        <v>2024</v>
      </c>
      <c r="E45" s="10" t="s">
        <v>8</v>
      </c>
      <c r="F45" s="11">
        <v>96005006</v>
      </c>
      <c r="G45" s="12" t="s">
        <v>225</v>
      </c>
      <c r="H45" s="13">
        <v>284580</v>
      </c>
      <c r="I45" s="14" t="s">
        <v>232</v>
      </c>
      <c r="J45" s="15" t="s">
        <v>267</v>
      </c>
      <c r="K45" s="15">
        <v>10000006176</v>
      </c>
      <c r="L45" s="15">
        <v>1</v>
      </c>
      <c r="M45" s="16" t="s">
        <v>268</v>
      </c>
      <c r="N45" s="17" t="s">
        <v>269</v>
      </c>
      <c r="O45" s="17" t="s">
        <v>270</v>
      </c>
      <c r="P45" s="14" t="s">
        <v>186</v>
      </c>
    </row>
    <row r="46" spans="2:16" ht="69.599999999999994" customHeight="1" thickTop="1" thickBot="1" x14ac:dyDescent="0.3">
      <c r="B46" s="19" t="s">
        <v>27</v>
      </c>
      <c r="C46" s="8" t="s">
        <v>252</v>
      </c>
      <c r="D46" s="21">
        <v>2024</v>
      </c>
      <c r="E46" s="10" t="s">
        <v>9</v>
      </c>
      <c r="F46" s="11">
        <v>4550003126</v>
      </c>
      <c r="G46" s="12" t="s">
        <v>294</v>
      </c>
      <c r="H46" s="13">
        <v>477736.38</v>
      </c>
      <c r="I46" s="15" t="s">
        <v>253</v>
      </c>
      <c r="J46" s="15"/>
      <c r="K46" s="15"/>
      <c r="L46" s="15"/>
      <c r="M46" s="16"/>
      <c r="N46" s="17"/>
      <c r="O46" s="17"/>
      <c r="P46" s="14" t="s">
        <v>186</v>
      </c>
    </row>
    <row r="47" spans="2:16" ht="175.5" customHeight="1" thickTop="1" thickBot="1" x14ac:dyDescent="0.3">
      <c r="B47" s="19" t="s">
        <v>27</v>
      </c>
      <c r="C47" s="8" t="s">
        <v>272</v>
      </c>
      <c r="D47" s="21">
        <v>2024</v>
      </c>
      <c r="E47" s="10" t="s">
        <v>9</v>
      </c>
      <c r="F47" s="11">
        <v>20005752</v>
      </c>
      <c r="G47" s="12"/>
      <c r="H47" s="13">
        <v>270846.39</v>
      </c>
      <c r="I47" s="15" t="s">
        <v>273</v>
      </c>
      <c r="J47" s="15"/>
      <c r="K47" s="15"/>
      <c r="L47" s="15"/>
      <c r="M47" s="16"/>
      <c r="N47" s="17"/>
      <c r="O47" s="17"/>
      <c r="P47" s="14"/>
    </row>
    <row r="48" spans="2:16" ht="175.5" customHeight="1" thickTop="1" thickBot="1" x14ac:dyDescent="0.3">
      <c r="B48" s="19" t="s">
        <v>274</v>
      </c>
      <c r="C48" s="8" t="s">
        <v>275</v>
      </c>
      <c r="D48" s="21">
        <v>2024</v>
      </c>
      <c r="E48" s="15" t="s">
        <v>9</v>
      </c>
      <c r="F48" s="11"/>
      <c r="G48" s="12"/>
      <c r="H48" s="13">
        <v>330990</v>
      </c>
      <c r="I48" s="15" t="s">
        <v>253</v>
      </c>
      <c r="J48" s="15"/>
      <c r="K48" s="15"/>
      <c r="L48" s="15"/>
      <c r="M48" s="16"/>
      <c r="N48" s="17"/>
      <c r="O48" s="17"/>
      <c r="P48" s="14"/>
    </row>
    <row r="49" spans="2:16" ht="175.5" customHeight="1" thickTop="1" thickBot="1" x14ac:dyDescent="0.3">
      <c r="B49" s="19" t="s">
        <v>27</v>
      </c>
      <c r="C49" s="8" t="s">
        <v>279</v>
      </c>
      <c r="D49" s="21">
        <v>2024</v>
      </c>
      <c r="E49" s="15" t="s">
        <v>5</v>
      </c>
      <c r="F49" s="11">
        <v>4550003158</v>
      </c>
      <c r="G49" s="12" t="s">
        <v>315</v>
      </c>
      <c r="H49" s="13">
        <v>538784.4</v>
      </c>
      <c r="I49" s="15" t="s">
        <v>278</v>
      </c>
      <c r="J49" s="15"/>
      <c r="K49" s="15"/>
      <c r="L49" s="15"/>
      <c r="M49" s="16"/>
      <c r="N49" s="17"/>
      <c r="O49" s="17"/>
      <c r="P49" s="14"/>
    </row>
    <row r="50" spans="2:16" ht="175.5" customHeight="1" thickTop="1" thickBot="1" x14ac:dyDescent="0.3">
      <c r="B50" s="19" t="s">
        <v>27</v>
      </c>
      <c r="C50" s="8" t="s">
        <v>282</v>
      </c>
      <c r="D50" s="21">
        <v>2024</v>
      </c>
      <c r="E50" s="15" t="s">
        <v>5</v>
      </c>
      <c r="F50" s="11">
        <v>4550003150</v>
      </c>
      <c r="G50" s="12" t="s">
        <v>305</v>
      </c>
      <c r="H50" s="13">
        <f>404.99*518.59</f>
        <v>210023.76410000003</v>
      </c>
      <c r="I50" s="15" t="s">
        <v>306</v>
      </c>
      <c r="J50" s="15"/>
      <c r="K50" s="15"/>
      <c r="L50" s="15"/>
      <c r="M50" s="16"/>
      <c r="N50" s="17"/>
      <c r="O50" s="17"/>
      <c r="P50" s="14" t="s">
        <v>186</v>
      </c>
    </row>
    <row r="51" spans="2:16" ht="406.5" thickTop="1" thickBot="1" x14ac:dyDescent="0.3">
      <c r="B51" s="19" t="s">
        <v>27</v>
      </c>
      <c r="C51" s="8" t="s">
        <v>311</v>
      </c>
      <c r="D51" s="21" t="s">
        <v>310</v>
      </c>
      <c r="E51" s="15" t="s">
        <v>5</v>
      </c>
      <c r="F51" s="11">
        <v>20005795</v>
      </c>
      <c r="G51" s="12"/>
      <c r="H51" s="13">
        <v>3459310.8</v>
      </c>
      <c r="I51" s="15" t="s">
        <v>309</v>
      </c>
      <c r="J51" s="15"/>
      <c r="K51" s="15"/>
      <c r="L51" s="15"/>
      <c r="M51" s="16"/>
      <c r="N51" s="17"/>
      <c r="O51" s="17"/>
      <c r="P51" s="14"/>
    </row>
    <row r="52" spans="2:16" ht="91.5" customHeight="1" thickTop="1" thickBot="1" x14ac:dyDescent="0.3">
      <c r="B52" s="19" t="s">
        <v>27</v>
      </c>
      <c r="C52" s="8" t="s">
        <v>316</v>
      </c>
      <c r="D52" s="21">
        <v>2024</v>
      </c>
      <c r="E52" s="15" t="s">
        <v>9</v>
      </c>
      <c r="F52" s="11">
        <v>96005151</v>
      </c>
      <c r="G52" s="12"/>
      <c r="H52" s="13">
        <v>269500</v>
      </c>
      <c r="I52" s="15" t="s">
        <v>317</v>
      </c>
      <c r="J52" s="15"/>
      <c r="K52" s="15"/>
      <c r="L52" s="15"/>
      <c r="M52" s="16"/>
      <c r="N52" s="17"/>
      <c r="O52" s="17"/>
      <c r="P52" s="14"/>
    </row>
    <row r="53" spans="2:16" ht="105" customHeight="1" thickTop="1" thickBot="1" x14ac:dyDescent="0.3">
      <c r="B53" s="19" t="s">
        <v>312</v>
      </c>
      <c r="C53" s="8" t="s">
        <v>313</v>
      </c>
      <c r="D53" s="21">
        <v>2024</v>
      </c>
      <c r="E53" s="15" t="s">
        <v>9</v>
      </c>
      <c r="F53" s="11">
        <v>96005143</v>
      </c>
      <c r="G53" s="12"/>
      <c r="H53" s="13">
        <v>363120</v>
      </c>
      <c r="I53" s="15" t="s">
        <v>314</v>
      </c>
      <c r="J53" s="15"/>
      <c r="K53" s="15"/>
      <c r="L53" s="15"/>
      <c r="M53" s="16"/>
      <c r="N53" s="17"/>
      <c r="O53" s="17"/>
      <c r="P53" s="14"/>
    </row>
    <row r="54" spans="2:16" ht="105" customHeight="1" thickTop="1" thickBot="1" x14ac:dyDescent="0.3">
      <c r="B54" s="19" t="s">
        <v>326</v>
      </c>
      <c r="C54" s="8" t="s">
        <v>327</v>
      </c>
      <c r="D54" s="21">
        <v>2024</v>
      </c>
      <c r="E54" s="15" t="s">
        <v>9</v>
      </c>
      <c r="F54" s="11">
        <v>96005163</v>
      </c>
      <c r="G54" s="12"/>
      <c r="H54" s="13">
        <v>363120</v>
      </c>
      <c r="I54" s="15" t="s">
        <v>314</v>
      </c>
      <c r="J54" s="15"/>
      <c r="K54" s="15"/>
      <c r="L54" s="15"/>
      <c r="M54" s="16"/>
      <c r="N54" s="17"/>
      <c r="O54" s="17"/>
      <c r="P54" s="14"/>
    </row>
    <row r="55" spans="2:16" ht="186.95" customHeight="1" thickTop="1" thickBot="1" x14ac:dyDescent="0.3">
      <c r="B55" s="19" t="s">
        <v>34</v>
      </c>
      <c r="C55" s="8" t="s">
        <v>276</v>
      </c>
      <c r="D55" s="21">
        <v>2024</v>
      </c>
      <c r="E55" s="10" t="s">
        <v>8</v>
      </c>
      <c r="F55" s="11">
        <v>4000001264</v>
      </c>
      <c r="G55" s="12" t="s">
        <v>68</v>
      </c>
      <c r="H55" s="13">
        <v>311550.27</v>
      </c>
      <c r="I55" s="15" t="s">
        <v>69</v>
      </c>
      <c r="J55" s="15" t="s">
        <v>79</v>
      </c>
      <c r="K55" s="15">
        <v>10000010316</v>
      </c>
      <c r="L55" s="15">
        <v>1</v>
      </c>
      <c r="M55" s="17" t="s">
        <v>80</v>
      </c>
      <c r="N55" s="17" t="s">
        <v>80</v>
      </c>
      <c r="O55" s="17" t="s">
        <v>80</v>
      </c>
      <c r="P55" s="14" t="s">
        <v>15</v>
      </c>
    </row>
    <row r="56" spans="2:16" ht="154.5" customHeight="1" thickTop="1" thickBot="1" x14ac:dyDescent="0.3">
      <c r="B56" s="19" t="s">
        <v>34</v>
      </c>
      <c r="C56" s="8" t="s">
        <v>277</v>
      </c>
      <c r="D56" s="21">
        <v>2024</v>
      </c>
      <c r="E56" s="10" t="s">
        <v>8</v>
      </c>
      <c r="F56" s="11">
        <v>4000001308</v>
      </c>
      <c r="G56" s="12" t="s">
        <v>137</v>
      </c>
      <c r="H56" s="13">
        <v>608122.36</v>
      </c>
      <c r="I56" s="15" t="s">
        <v>129</v>
      </c>
      <c r="J56" s="15" t="s">
        <v>141</v>
      </c>
      <c r="K56" s="15">
        <v>10000180260</v>
      </c>
      <c r="L56" s="15">
        <v>1</v>
      </c>
      <c r="M56" s="17" t="s">
        <v>57</v>
      </c>
      <c r="N56" s="17" t="s">
        <v>57</v>
      </c>
      <c r="O56" s="17" t="s">
        <v>57</v>
      </c>
      <c r="P56" s="14" t="s">
        <v>15</v>
      </c>
    </row>
    <row r="57" spans="2:16" ht="85.5" customHeight="1" thickTop="1" thickBot="1" x14ac:dyDescent="0.3">
      <c r="B57" s="19" t="s">
        <v>34</v>
      </c>
      <c r="C57" s="8" t="s">
        <v>126</v>
      </c>
      <c r="D57" s="21">
        <v>2024</v>
      </c>
      <c r="E57" s="10" t="s">
        <v>8</v>
      </c>
      <c r="F57" s="11">
        <v>4000001309</v>
      </c>
      <c r="G57" s="12" t="s">
        <v>137</v>
      </c>
      <c r="H57" s="13">
        <v>539033.98</v>
      </c>
      <c r="I57" s="15" t="s">
        <v>129</v>
      </c>
      <c r="J57" s="15" t="s">
        <v>138</v>
      </c>
      <c r="K57" s="15">
        <v>10000180556</v>
      </c>
      <c r="L57" s="15">
        <v>1</v>
      </c>
      <c r="M57" s="17" t="s">
        <v>57</v>
      </c>
      <c r="N57" s="17" t="s">
        <v>57</v>
      </c>
      <c r="O57" s="17" t="s">
        <v>57</v>
      </c>
      <c r="P57" s="14" t="s">
        <v>15</v>
      </c>
    </row>
    <row r="58" spans="2:16" ht="106.5" customHeight="1" thickTop="1" thickBot="1" x14ac:dyDescent="0.3">
      <c r="B58" s="19" t="s">
        <v>34</v>
      </c>
      <c r="C58" s="8" t="s">
        <v>130</v>
      </c>
      <c r="D58" s="21">
        <v>2024</v>
      </c>
      <c r="E58" s="10" t="s">
        <v>8</v>
      </c>
      <c r="F58" s="11">
        <v>4000001311</v>
      </c>
      <c r="G58" s="12" t="s">
        <v>137</v>
      </c>
      <c r="H58" s="13">
        <v>1113975</v>
      </c>
      <c r="I58" s="15" t="s">
        <v>129</v>
      </c>
      <c r="J58" s="15" t="s">
        <v>140</v>
      </c>
      <c r="K58" s="15">
        <v>10000180559</v>
      </c>
      <c r="L58" s="15">
        <v>1</v>
      </c>
      <c r="M58" s="17" t="s">
        <v>57</v>
      </c>
      <c r="N58" s="17" t="s">
        <v>57</v>
      </c>
      <c r="O58" s="17" t="s">
        <v>57</v>
      </c>
      <c r="P58" s="14" t="s">
        <v>15</v>
      </c>
    </row>
    <row r="59" spans="2:16" ht="134.25" customHeight="1" thickTop="1" thickBot="1" x14ac:dyDescent="0.3">
      <c r="B59" s="19" t="s">
        <v>34</v>
      </c>
      <c r="C59" s="8" t="s">
        <v>131</v>
      </c>
      <c r="D59" s="21">
        <v>2024</v>
      </c>
      <c r="E59" s="10" t="s">
        <v>8</v>
      </c>
      <c r="F59" s="11">
        <v>400001310</v>
      </c>
      <c r="G59" s="12" t="s">
        <v>137</v>
      </c>
      <c r="H59" s="13">
        <v>539030.52</v>
      </c>
      <c r="I59" s="15" t="s">
        <v>129</v>
      </c>
      <c r="J59" s="15" t="s">
        <v>139</v>
      </c>
      <c r="K59" s="15">
        <v>10000180623</v>
      </c>
      <c r="L59" s="15">
        <v>1</v>
      </c>
      <c r="M59" s="17" t="s">
        <v>57</v>
      </c>
      <c r="N59" s="17" t="s">
        <v>57</v>
      </c>
      <c r="O59" s="17" t="s">
        <v>57</v>
      </c>
      <c r="P59" s="14" t="s">
        <v>15</v>
      </c>
    </row>
    <row r="60" spans="2:16" ht="136.5" customHeight="1" thickTop="1" thickBot="1" x14ac:dyDescent="0.3">
      <c r="B60" s="19" t="s">
        <v>34</v>
      </c>
      <c r="C60" s="8" t="s">
        <v>156</v>
      </c>
      <c r="D60" s="21">
        <v>2024</v>
      </c>
      <c r="E60" s="10" t="s">
        <v>8</v>
      </c>
      <c r="F60" s="11">
        <v>4000001344</v>
      </c>
      <c r="G60" s="12" t="s">
        <v>137</v>
      </c>
      <c r="H60" s="13">
        <v>486218.08</v>
      </c>
      <c r="I60" s="15" t="s">
        <v>129</v>
      </c>
      <c r="J60" s="15" t="s">
        <v>207</v>
      </c>
      <c r="K60" s="15">
        <v>10000186170</v>
      </c>
      <c r="L60" s="15">
        <v>1</v>
      </c>
      <c r="M60" s="17" t="s">
        <v>57</v>
      </c>
      <c r="N60" s="17" t="s">
        <v>57</v>
      </c>
      <c r="O60" s="17" t="s">
        <v>57</v>
      </c>
      <c r="P60" s="14" t="s">
        <v>15</v>
      </c>
    </row>
    <row r="61" spans="2:16" ht="136.5" customHeight="1" thickTop="1" thickBot="1" x14ac:dyDescent="0.3">
      <c r="B61" s="19" t="s">
        <v>34</v>
      </c>
      <c r="C61" s="8" t="s">
        <v>212</v>
      </c>
      <c r="D61" s="21">
        <v>2024</v>
      </c>
      <c r="E61" s="10" t="s">
        <v>8</v>
      </c>
      <c r="F61" s="11">
        <v>4000001361</v>
      </c>
      <c r="G61" s="12" t="s">
        <v>137</v>
      </c>
      <c r="H61" s="13">
        <v>961463.1</v>
      </c>
      <c r="I61" s="15" t="s">
        <v>69</v>
      </c>
      <c r="J61" s="15" t="s">
        <v>226</v>
      </c>
      <c r="K61" s="15">
        <v>10000011327</v>
      </c>
      <c r="L61" s="15">
        <v>1</v>
      </c>
      <c r="M61" s="17" t="s">
        <v>57</v>
      </c>
      <c r="N61" s="17" t="s">
        <v>57</v>
      </c>
      <c r="O61" s="17" t="s">
        <v>57</v>
      </c>
      <c r="P61" s="14" t="s">
        <v>180</v>
      </c>
    </row>
    <row r="62" spans="2:16" ht="136.5" customHeight="1" thickTop="1" thickBot="1" x14ac:dyDescent="0.3">
      <c r="B62" s="19" t="s">
        <v>157</v>
      </c>
      <c r="C62" s="8" t="s">
        <v>158</v>
      </c>
      <c r="D62" s="21">
        <v>2024</v>
      </c>
      <c r="E62" s="15" t="s">
        <v>8</v>
      </c>
      <c r="F62" s="11">
        <v>4000001345</v>
      </c>
      <c r="G62" s="12" t="s">
        <v>137</v>
      </c>
      <c r="H62" s="13">
        <v>263338.33</v>
      </c>
      <c r="I62" s="15" t="s">
        <v>129</v>
      </c>
      <c r="J62" s="15" t="s">
        <v>190</v>
      </c>
      <c r="K62" s="15">
        <v>10000186172</v>
      </c>
      <c r="L62" s="15">
        <v>1</v>
      </c>
      <c r="M62" s="17" t="s">
        <v>57</v>
      </c>
      <c r="N62" s="17" t="s">
        <v>57</v>
      </c>
      <c r="O62" s="17" t="s">
        <v>57</v>
      </c>
      <c r="P62" s="14" t="s">
        <v>15</v>
      </c>
    </row>
    <row r="63" spans="2:16" ht="136.5" customHeight="1" thickTop="1" thickBot="1" x14ac:dyDescent="0.3">
      <c r="B63" s="19" t="s">
        <v>34</v>
      </c>
      <c r="C63" s="8" t="s">
        <v>196</v>
      </c>
      <c r="D63" s="21">
        <v>2024</v>
      </c>
      <c r="E63" s="15" t="s">
        <v>5</v>
      </c>
      <c r="F63" s="11">
        <v>4000001357</v>
      </c>
      <c r="G63" s="12" t="s">
        <v>68</v>
      </c>
      <c r="H63" s="13">
        <v>263190.25</v>
      </c>
      <c r="I63" s="15" t="s">
        <v>256</v>
      </c>
      <c r="J63" s="15" t="s">
        <v>257</v>
      </c>
      <c r="K63" s="15">
        <v>10000011277</v>
      </c>
      <c r="L63" s="15">
        <v>1</v>
      </c>
      <c r="M63" s="17"/>
      <c r="N63" s="17"/>
      <c r="O63" s="17"/>
      <c r="P63" s="14" t="s">
        <v>186</v>
      </c>
    </row>
    <row r="64" spans="2:16" ht="136.5" customHeight="1" thickTop="1" thickBot="1" x14ac:dyDescent="0.3">
      <c r="B64" s="19" t="s">
        <v>204</v>
      </c>
      <c r="C64" s="8" t="s">
        <v>205</v>
      </c>
      <c r="D64" s="21">
        <v>2024</v>
      </c>
      <c r="E64" s="15" t="s">
        <v>8</v>
      </c>
      <c r="F64" s="11">
        <v>4000001342</v>
      </c>
      <c r="G64" s="12" t="s">
        <v>137</v>
      </c>
      <c r="H64" s="13">
        <v>1161156.68</v>
      </c>
      <c r="I64" s="15" t="s">
        <v>129</v>
      </c>
      <c r="J64" s="15" t="s">
        <v>206</v>
      </c>
      <c r="K64" s="15">
        <v>10000185619</v>
      </c>
      <c r="L64" s="15">
        <v>1</v>
      </c>
      <c r="M64" s="17" t="s">
        <v>57</v>
      </c>
      <c r="N64" s="17" t="s">
        <v>57</v>
      </c>
      <c r="O64" s="17" t="s">
        <v>57</v>
      </c>
      <c r="P64" s="14" t="s">
        <v>180</v>
      </c>
    </row>
    <row r="65" spans="2:16" ht="136.5" customHeight="1" thickTop="1" thickBot="1" x14ac:dyDescent="0.3">
      <c r="B65" s="19" t="s">
        <v>64</v>
      </c>
      <c r="C65" s="8" t="s">
        <v>65</v>
      </c>
      <c r="D65" s="21">
        <v>2024</v>
      </c>
      <c r="E65" s="10" t="s">
        <v>8</v>
      </c>
      <c r="F65" s="11">
        <v>4550002907</v>
      </c>
      <c r="G65" s="12" t="s">
        <v>170</v>
      </c>
      <c r="H65" s="13">
        <v>3956931.33</v>
      </c>
      <c r="I65" s="14" t="s">
        <v>166</v>
      </c>
      <c r="J65" s="15" t="s">
        <v>189</v>
      </c>
      <c r="K65" s="15">
        <v>10000003802</v>
      </c>
      <c r="L65" s="15">
        <v>1</v>
      </c>
      <c r="M65" s="17" t="s">
        <v>171</v>
      </c>
      <c r="N65" s="17">
        <v>392024131000012</v>
      </c>
      <c r="O65" s="17" t="s">
        <v>172</v>
      </c>
      <c r="P65" s="14" t="s">
        <v>183</v>
      </c>
    </row>
    <row r="66" spans="2:16" ht="84" customHeight="1" thickTop="1" thickBot="1" x14ac:dyDescent="0.3">
      <c r="B66" s="19" t="s">
        <v>43</v>
      </c>
      <c r="C66" s="8" t="s">
        <v>44</v>
      </c>
      <c r="D66" s="21">
        <v>2024</v>
      </c>
      <c r="E66" s="10" t="s">
        <v>5</v>
      </c>
      <c r="F66" s="11">
        <v>4400000318</v>
      </c>
      <c r="G66" s="12" t="s">
        <v>78</v>
      </c>
      <c r="H66" s="13">
        <v>132383.4</v>
      </c>
      <c r="I66" s="14" t="s">
        <v>45</v>
      </c>
      <c r="J66" s="15"/>
      <c r="K66" s="15"/>
      <c r="L66" s="15"/>
      <c r="M66" s="17"/>
      <c r="N66" s="17"/>
      <c r="O66" s="17"/>
      <c r="P66" s="14" t="s">
        <v>181</v>
      </c>
    </row>
    <row r="67" spans="2:16" ht="84" customHeight="1" thickTop="1" thickBot="1" x14ac:dyDescent="0.3">
      <c r="B67" s="19" t="s">
        <v>290</v>
      </c>
      <c r="C67" s="43" t="s">
        <v>291</v>
      </c>
      <c r="D67" s="21">
        <v>2024</v>
      </c>
      <c r="E67" s="10" t="s">
        <v>5</v>
      </c>
      <c r="F67" s="11">
        <v>4550003122</v>
      </c>
      <c r="G67" s="12" t="s">
        <v>292</v>
      </c>
      <c r="H67" s="13">
        <v>285369.44</v>
      </c>
      <c r="I67" s="14" t="s">
        <v>293</v>
      </c>
      <c r="J67" s="15"/>
      <c r="K67" s="15"/>
      <c r="L67" s="15"/>
      <c r="M67" s="17"/>
      <c r="N67" s="17"/>
      <c r="O67" s="17"/>
      <c r="P67" s="14" t="s">
        <v>181</v>
      </c>
    </row>
    <row r="68" spans="2:16" ht="84" customHeight="1" thickTop="1" thickBot="1" x14ac:dyDescent="0.3">
      <c r="B68" s="19" t="s">
        <v>254</v>
      </c>
      <c r="C68" s="8" t="s">
        <v>255</v>
      </c>
      <c r="D68" s="21">
        <v>2024</v>
      </c>
      <c r="E68" s="10" t="s">
        <v>9</v>
      </c>
      <c r="F68" s="11">
        <v>96005048</v>
      </c>
      <c r="G68" s="12"/>
      <c r="H68" s="13">
        <v>650000</v>
      </c>
      <c r="I68" s="14"/>
      <c r="J68" s="15"/>
      <c r="K68" s="15"/>
      <c r="L68" s="15"/>
      <c r="M68" s="17"/>
      <c r="N68" s="17"/>
      <c r="O68" s="17"/>
      <c r="P68" s="14"/>
    </row>
    <row r="69" spans="2:16" ht="84" customHeight="1" thickTop="1" thickBot="1" x14ac:dyDescent="0.3">
      <c r="B69" s="19" t="s">
        <v>215</v>
      </c>
      <c r="C69" s="8" t="s">
        <v>216</v>
      </c>
      <c r="D69" s="21">
        <v>2024</v>
      </c>
      <c r="E69" s="10" t="s">
        <v>5</v>
      </c>
      <c r="F69" s="11">
        <v>4400000333</v>
      </c>
      <c r="G69" s="12" t="s">
        <v>217</v>
      </c>
      <c r="H69" s="13">
        <v>125600.57</v>
      </c>
      <c r="I69" s="14" t="s">
        <v>45</v>
      </c>
      <c r="J69" s="15"/>
      <c r="K69" s="15"/>
      <c r="L69" s="15"/>
      <c r="M69" s="17"/>
      <c r="N69" s="17"/>
      <c r="O69" s="17"/>
      <c r="P69" s="14" t="s">
        <v>181</v>
      </c>
    </row>
    <row r="70" spans="2:16" ht="84" customHeight="1" thickTop="1" thickBot="1" x14ac:dyDescent="0.3">
      <c r="B70" s="19" t="s">
        <v>52</v>
      </c>
      <c r="C70" s="8" t="s">
        <v>48</v>
      </c>
      <c r="D70" s="21">
        <v>2024</v>
      </c>
      <c r="E70" s="10" t="s">
        <v>11</v>
      </c>
      <c r="F70" s="11">
        <v>96004754</v>
      </c>
      <c r="G70" s="12" t="s">
        <v>93</v>
      </c>
      <c r="H70" s="13">
        <v>109199.81</v>
      </c>
      <c r="I70" s="15" t="s">
        <v>49</v>
      </c>
      <c r="J70" s="15"/>
      <c r="K70" s="15"/>
      <c r="L70" s="15"/>
      <c r="M70" s="17"/>
      <c r="N70" s="17"/>
      <c r="O70" s="17"/>
      <c r="P70" s="14" t="s">
        <v>17</v>
      </c>
    </row>
    <row r="71" spans="2:16" ht="106.5" customHeight="1" thickTop="1" thickBot="1" x14ac:dyDescent="0.3">
      <c r="B71" s="19" t="s">
        <v>29</v>
      </c>
      <c r="C71" s="8" t="s">
        <v>48</v>
      </c>
      <c r="D71" s="21">
        <v>2024</v>
      </c>
      <c r="E71" s="10" t="s">
        <v>11</v>
      </c>
      <c r="F71" s="11">
        <v>96004754</v>
      </c>
      <c r="G71" s="12" t="s">
        <v>93</v>
      </c>
      <c r="H71" s="13">
        <v>109199.81</v>
      </c>
      <c r="I71" s="14" t="s">
        <v>49</v>
      </c>
      <c r="J71" s="15" t="s">
        <v>94</v>
      </c>
      <c r="K71" s="15" t="s">
        <v>94</v>
      </c>
      <c r="L71" s="15" t="s">
        <v>94</v>
      </c>
      <c r="M71" s="17" t="s">
        <v>94</v>
      </c>
      <c r="N71" s="17" t="s">
        <v>94</v>
      </c>
      <c r="O71" s="17" t="s">
        <v>94</v>
      </c>
      <c r="P71" s="14" t="s">
        <v>17</v>
      </c>
    </row>
    <row r="72" spans="2:16" ht="106.5" customHeight="1" thickTop="1" thickBot="1" x14ac:dyDescent="0.3">
      <c r="B72" s="19" t="s">
        <v>29</v>
      </c>
      <c r="C72" s="8" t="s">
        <v>48</v>
      </c>
      <c r="D72" s="21">
        <v>2024</v>
      </c>
      <c r="E72" s="10" t="s">
        <v>8</v>
      </c>
      <c r="F72" s="11">
        <v>4550002937</v>
      </c>
      <c r="G72" s="12" t="s">
        <v>120</v>
      </c>
      <c r="H72" s="13">
        <v>109199.81</v>
      </c>
      <c r="I72" s="14" t="s">
        <v>121</v>
      </c>
      <c r="J72" s="15" t="s">
        <v>177</v>
      </c>
      <c r="K72" s="15">
        <v>10000049222</v>
      </c>
      <c r="L72" s="15" t="s">
        <v>94</v>
      </c>
      <c r="M72" s="17">
        <v>7122024000000230</v>
      </c>
      <c r="N72" s="17" t="s">
        <v>179</v>
      </c>
      <c r="O72" s="17" t="s">
        <v>178</v>
      </c>
      <c r="P72" s="14" t="s">
        <v>17</v>
      </c>
    </row>
    <row r="73" spans="2:16" ht="93" customHeight="1" thickTop="1" thickBot="1" x14ac:dyDescent="0.3">
      <c r="B73" s="19" t="s">
        <v>29</v>
      </c>
      <c r="C73" s="8" t="s">
        <v>50</v>
      </c>
      <c r="D73" s="21">
        <v>2024</v>
      </c>
      <c r="E73" s="10" t="s">
        <v>5</v>
      </c>
      <c r="F73" s="11">
        <v>4550002877</v>
      </c>
      <c r="G73" s="12" t="s">
        <v>88</v>
      </c>
      <c r="H73" s="13">
        <v>157070</v>
      </c>
      <c r="I73" s="14" t="s">
        <v>51</v>
      </c>
      <c r="J73" s="15"/>
      <c r="K73" s="16"/>
      <c r="L73" s="15"/>
      <c r="M73" s="17"/>
      <c r="N73" s="17"/>
      <c r="O73" s="17"/>
      <c r="P73" s="14" t="s">
        <v>17</v>
      </c>
    </row>
    <row r="74" spans="2:16" ht="93" customHeight="1" thickTop="1" thickBot="1" x14ac:dyDescent="0.3">
      <c r="B74" s="19" t="s">
        <v>52</v>
      </c>
      <c r="C74" s="8" t="s">
        <v>53</v>
      </c>
      <c r="D74" s="21">
        <v>2024</v>
      </c>
      <c r="E74" s="10" t="s">
        <v>8</v>
      </c>
      <c r="F74" s="11">
        <v>4550002871</v>
      </c>
      <c r="G74" s="12" t="s">
        <v>83</v>
      </c>
      <c r="H74" s="13">
        <v>287020</v>
      </c>
      <c r="I74" s="14" t="s">
        <v>84</v>
      </c>
      <c r="J74" s="15" t="s">
        <v>100</v>
      </c>
      <c r="K74" s="16" t="s">
        <v>101</v>
      </c>
      <c r="L74" s="15">
        <v>1</v>
      </c>
      <c r="M74" s="17">
        <v>712202400000040</v>
      </c>
      <c r="N74" s="17">
        <v>392024131000005</v>
      </c>
      <c r="O74" s="17">
        <v>7132024000000010</v>
      </c>
      <c r="P74" s="14" t="s">
        <v>17</v>
      </c>
    </row>
    <row r="75" spans="2:16" ht="117.95" customHeight="1" thickTop="1" thickBot="1" x14ac:dyDescent="0.3">
      <c r="B75" s="19" t="s">
        <v>134</v>
      </c>
      <c r="C75" s="8" t="s">
        <v>135</v>
      </c>
      <c r="D75" s="21">
        <v>2024</v>
      </c>
      <c r="E75" s="10" t="s">
        <v>11</v>
      </c>
      <c r="F75" s="11"/>
      <c r="G75" s="12"/>
      <c r="H75" s="13">
        <v>500000</v>
      </c>
      <c r="I75" s="14"/>
      <c r="J75" s="15"/>
      <c r="K75" s="16"/>
      <c r="L75" s="15"/>
      <c r="M75" s="17"/>
      <c r="N75" s="17"/>
      <c r="O75" s="17"/>
      <c r="P75" s="14"/>
    </row>
    <row r="76" spans="2:16" ht="117.95" customHeight="1" thickTop="1" thickBot="1" x14ac:dyDescent="0.3">
      <c r="B76" s="19" t="s">
        <v>318</v>
      </c>
      <c r="C76" s="8" t="s">
        <v>319</v>
      </c>
      <c r="D76" s="21">
        <v>2024</v>
      </c>
      <c r="E76" s="10" t="s">
        <v>9</v>
      </c>
      <c r="F76" s="11"/>
      <c r="G76" s="12"/>
      <c r="H76" s="13">
        <v>891876.08</v>
      </c>
      <c r="I76" s="14"/>
      <c r="J76" s="15"/>
      <c r="K76" s="16"/>
      <c r="L76" s="15"/>
      <c r="M76" s="17"/>
      <c r="N76" s="17"/>
      <c r="O76" s="17"/>
      <c r="P76" s="14"/>
    </row>
    <row r="77" spans="2:16" ht="117.95" customHeight="1" thickTop="1" thickBot="1" x14ac:dyDescent="0.3">
      <c r="B77" s="19" t="s">
        <v>134</v>
      </c>
      <c r="C77" s="8" t="s">
        <v>211</v>
      </c>
      <c r="D77" s="21">
        <v>2024</v>
      </c>
      <c r="E77" s="10" t="s">
        <v>9</v>
      </c>
      <c r="F77" s="11"/>
      <c r="G77" s="12"/>
      <c r="H77" s="13">
        <v>1400000</v>
      </c>
      <c r="I77" s="14"/>
      <c r="J77" s="15"/>
      <c r="K77" s="16"/>
      <c r="L77" s="15"/>
      <c r="M77" s="17"/>
      <c r="N77" s="17"/>
      <c r="O77" s="17"/>
      <c r="P77" s="14"/>
    </row>
    <row r="78" spans="2:16" ht="104.1" customHeight="1" thickTop="1" thickBot="1" x14ac:dyDescent="0.3">
      <c r="B78" s="19" t="s">
        <v>32</v>
      </c>
      <c r="C78" s="8" t="s">
        <v>145</v>
      </c>
      <c r="D78" s="21">
        <v>2024</v>
      </c>
      <c r="E78" s="10" t="s">
        <v>8</v>
      </c>
      <c r="F78" s="11">
        <v>4160000667</v>
      </c>
      <c r="G78" s="12" t="s">
        <v>146</v>
      </c>
      <c r="H78" s="13">
        <v>1366647.46</v>
      </c>
      <c r="I78" s="15" t="s">
        <v>147</v>
      </c>
      <c r="J78" s="15" t="s">
        <v>308</v>
      </c>
      <c r="K78" s="15">
        <v>10000007522</v>
      </c>
      <c r="L78" s="15">
        <v>1</v>
      </c>
      <c r="M78" s="17">
        <v>7122023000000130</v>
      </c>
      <c r="N78" s="17">
        <v>392023131000007</v>
      </c>
      <c r="O78" s="17">
        <v>7132023000000050</v>
      </c>
      <c r="P78" s="14" t="s">
        <v>185</v>
      </c>
    </row>
    <row r="79" spans="2:16" ht="15.75" thickTop="1" x14ac:dyDescent="0.25">
      <c r="D79"/>
      <c r="E79"/>
    </row>
  </sheetData>
  <sheetProtection formatCells="0" formatColumns="0" formatRows="0" insertRows="0" insertHyperlinks="0" sort="0" autoFilter="0" pivotTables="0"/>
  <mergeCells count="14">
    <mergeCell ref="B2:P2"/>
    <mergeCell ref="M3:N3"/>
    <mergeCell ref="O3:O4"/>
    <mergeCell ref="L3:L4"/>
    <mergeCell ref="K3:K4"/>
    <mergeCell ref="J3:J4"/>
    <mergeCell ref="I3:I4"/>
    <mergeCell ref="H3:H4"/>
    <mergeCell ref="G3:G4"/>
    <mergeCell ref="F3:F4"/>
    <mergeCell ref="E3:E4"/>
    <mergeCell ref="D3:D4"/>
    <mergeCell ref="C3:C4"/>
    <mergeCell ref="B3:B4"/>
  </mergeCells>
  <phoneticPr fontId="5" type="noConversion"/>
  <conditionalFormatting sqref="B5:B12 I5:I78">
    <cfRule type="notContainsBlanks" dxfId="47" priority="26">
      <formula>LEN(TRIM(B5))&gt;0</formula>
    </cfRule>
  </conditionalFormatting>
  <conditionalFormatting sqref="B5:B12">
    <cfRule type="containsText" dxfId="46" priority="27" operator="containsText" text="Ejecutado">
      <formula>NOT(ISERROR(SEARCH("Ejecutado",B5)))</formula>
    </cfRule>
  </conditionalFormatting>
  <conditionalFormatting sqref="B12">
    <cfRule type="cellIs" dxfId="45" priority="28" operator="equal">
      <formula>2023</formula>
    </cfRule>
  </conditionalFormatting>
  <conditionalFormatting sqref="B5:B11 B13:B74">
    <cfRule type="cellIs" dxfId="44" priority="661" operator="greaterThan">
      <formula>2023</formula>
    </cfRule>
  </conditionalFormatting>
  <conditionalFormatting sqref="B13:B78">
    <cfRule type="notContainsBlanks" dxfId="43" priority="640">
      <formula>LEN(TRIM(B13))&gt;0</formula>
    </cfRule>
    <cfRule type="containsText" dxfId="42" priority="660" operator="containsText" text="Ejecutado">
      <formula>NOT(ISERROR(SEARCH("Ejecutado",B13)))</formula>
    </cfRule>
  </conditionalFormatting>
  <conditionalFormatting sqref="B75:B78">
    <cfRule type="cellIs" dxfId="41" priority="48" operator="equal">
      <formula>2022</formula>
    </cfRule>
  </conditionalFormatting>
  <conditionalFormatting sqref="C12">
    <cfRule type="uniqueValues" dxfId="40" priority="29"/>
  </conditionalFormatting>
  <conditionalFormatting sqref="C30:C32 C35:C48">
    <cfRule type="uniqueValues" dxfId="39" priority="1392"/>
  </conditionalFormatting>
  <conditionalFormatting sqref="C33">
    <cfRule type="uniqueValues" dxfId="38" priority="380"/>
  </conditionalFormatting>
  <conditionalFormatting sqref="C34">
    <cfRule type="uniqueValues" dxfId="37" priority="154"/>
  </conditionalFormatting>
  <conditionalFormatting sqref="C71:C72">
    <cfRule type="uniqueValues" dxfId="36" priority="348"/>
  </conditionalFormatting>
  <conditionalFormatting sqref="C5:D11 G5:G78 C12:C78">
    <cfRule type="containsText" dxfId="35" priority="99" operator="containsText" text="20">
      <formula>NOT(ISERROR(SEARCH("20",C5)))</formula>
    </cfRule>
  </conditionalFormatting>
  <conditionalFormatting sqref="D8">
    <cfRule type="uniqueValues" dxfId="34" priority="1174"/>
  </conditionalFormatting>
  <conditionalFormatting sqref="D9:D10 D5:D7">
    <cfRule type="uniqueValues" dxfId="33" priority="1310"/>
  </conditionalFormatting>
  <conditionalFormatting sqref="D11">
    <cfRule type="uniqueValues" dxfId="32" priority="309"/>
  </conditionalFormatting>
  <conditionalFormatting sqref="D12:D78">
    <cfRule type="containsText" dxfId="31" priority="19" operator="containsText" text="Ejecutado">
      <formula>NOT(ISERROR(SEARCH("Ejecutado",D12)))</formula>
    </cfRule>
    <cfRule type="cellIs" dxfId="30" priority="20" operator="greaterThan">
      <formula>2023</formula>
    </cfRule>
  </conditionalFormatting>
  <conditionalFormatting sqref="E14">
    <cfRule type="containsText" dxfId="29" priority="7" operator="containsText" text="Ejecutado">
      <formula>NOT(ISERROR(SEARCH("Ejecutado",E14)))</formula>
    </cfRule>
  </conditionalFormatting>
  <conditionalFormatting sqref="E15:E16">
    <cfRule type="containsText" dxfId="28" priority="2" operator="containsText" text="Ejecutado">
      <formula>NOT(ISERROR(SEARCH("Ejecutado",E15)))</formula>
    </cfRule>
  </conditionalFormatting>
  <conditionalFormatting sqref="E18">
    <cfRule type="containsText" dxfId="27" priority="1" operator="containsText" text="Ejecutado">
      <formula>NOT(ISERROR(SEARCH("Ejecutado",E18)))</formula>
    </cfRule>
  </conditionalFormatting>
  <conditionalFormatting sqref="F5:F11">
    <cfRule type="cellIs" dxfId="26" priority="638" operator="between">
      <formula>4000000000</formula>
      <formula>5000000000</formula>
    </cfRule>
  </conditionalFormatting>
  <conditionalFormatting sqref="F12">
    <cfRule type="containsText" dxfId="25" priority="17" operator="containsText" text="Ejecutado">
      <formula>NOT(ISERROR(SEARCH("Ejecutado",F12)))</formula>
    </cfRule>
  </conditionalFormatting>
  <conditionalFormatting sqref="F12:F13 F23:F78">
    <cfRule type="cellIs" dxfId="24" priority="16" operator="between">
      <formula>2000</formula>
      <formula>5000000000</formula>
    </cfRule>
  </conditionalFormatting>
  <conditionalFormatting sqref="F14">
    <cfRule type="beginsWith" dxfId="23" priority="32" operator="beginsWith" text="4">
      <formula>LEFT(F14,LEN("4"))="4"</formula>
    </cfRule>
  </conditionalFormatting>
  <conditionalFormatting sqref="F15:F22">
    <cfRule type="cellIs" dxfId="22" priority="13" operator="between">
      <formula>20</formula>
      <formula>5000000000</formula>
    </cfRule>
  </conditionalFormatting>
  <conditionalFormatting sqref="H5:H11">
    <cfRule type="cellIs" dxfId="21" priority="631" operator="between">
      <formula>100000</formula>
      <formula>50000000</formula>
    </cfRule>
  </conditionalFormatting>
  <conditionalFormatting sqref="H12">
    <cfRule type="cellIs" dxfId="20" priority="24" operator="between">
      <formula>1000</formula>
      <formula>60000000</formula>
    </cfRule>
  </conditionalFormatting>
  <conditionalFormatting sqref="H13:H78">
    <cfRule type="cellIs" dxfId="19" priority="105" operator="between">
      <formula>80000</formula>
      <formula>50000000</formula>
    </cfRule>
  </conditionalFormatting>
  <conditionalFormatting sqref="J5:J78">
    <cfRule type="beginsWith" dxfId="18" priority="23" operator="beginsWith" text="P">
      <formula>LEFT(J5,LEN("P"))="P"</formula>
    </cfRule>
  </conditionalFormatting>
  <conditionalFormatting sqref="J71:J72">
    <cfRule type="containsText" dxfId="17" priority="10" operator="containsText" text=".">
      <formula>NOT(ISERROR(SEARCH(".",J71)))</formula>
    </cfRule>
  </conditionalFormatting>
  <conditionalFormatting sqref="K5:K78">
    <cfRule type="cellIs" dxfId="16" priority="12" operator="greaterThanOrEqual">
      <formula>1</formula>
    </cfRule>
  </conditionalFormatting>
  <conditionalFormatting sqref="L5:L70 L73:L86">
    <cfRule type="cellIs" dxfId="15" priority="21" operator="between">
      <formula>1</formula>
      <formula>2</formula>
    </cfRule>
  </conditionalFormatting>
  <conditionalFormatting sqref="L71:L72">
    <cfRule type="containsText" dxfId="14" priority="8" operator="containsText" text=".">
      <formula>NOT(ISERROR(SEARCH(".",L71)))</formula>
    </cfRule>
    <cfRule type="beginsWith" dxfId="13" priority="9" operator="beginsWith" text="P">
      <formula>LEFT(L71,LEN("P"))="P"</formula>
    </cfRule>
  </conditionalFormatting>
  <conditionalFormatting sqref="M5:O78">
    <cfRule type="cellIs" dxfId="12" priority="5" operator="greaterThan">
      <formula>39</formula>
    </cfRule>
  </conditionalFormatting>
  <conditionalFormatting sqref="P12">
    <cfRule type="duplicateValues" dxfId="11" priority="30"/>
  </conditionalFormatting>
  <conditionalFormatting sqref="P17:P19">
    <cfRule type="containsText" dxfId="10" priority="3" operator="containsText" text=".">
      <formula>NOT(ISERROR(SEARCH(".",P17)))</formula>
    </cfRule>
    <cfRule type="duplicateValues" dxfId="9" priority="4"/>
  </conditionalFormatting>
  <conditionalFormatting sqref="P65">
    <cfRule type="duplicateValues" dxfId="8" priority="87"/>
    <cfRule type="duplicateValues" dxfId="7" priority="88"/>
  </conditionalFormatting>
  <conditionalFormatting sqref="P14:P16">
    <cfRule type="duplicateValues" dxfId="6" priority="1434"/>
  </conditionalFormatting>
  <conditionalFormatting sqref="C14:C22">
    <cfRule type="uniqueValues" dxfId="5" priority="1524"/>
  </conditionalFormatting>
  <conditionalFormatting sqref="C23:C29 C73:C74 C5:C11 C13 C49:C70">
    <cfRule type="uniqueValues" dxfId="3" priority="1564"/>
  </conditionalFormatting>
  <conditionalFormatting sqref="C75:C78">
    <cfRule type="uniqueValues" dxfId="2" priority="1571"/>
  </conditionalFormatting>
  <conditionalFormatting sqref="P66:P78 P5:P11 P13 P20:P64">
    <cfRule type="duplicateValues" dxfId="1" priority="1572"/>
  </conditionalFormatting>
  <conditionalFormatting sqref="P66:P78 P13 P20:P64">
    <cfRule type="duplicateValues" dxfId="0" priority="1576"/>
  </conditionalFormatting>
  <hyperlinks>
    <hyperlink ref="N43" r:id="rId1" display="https://www.sicop.go.cr/moduloPcont/pcont/ctract/es/CE_CEJ_ESQ002.jsp" xr:uid="{0169D575-BE55-4151-BE22-E8A6BD2521F9}"/>
  </hyperlinks>
  <pageMargins left="0.7" right="0.7" top="0.75" bottom="0.75" header="0.3" footer="0.3"/>
  <pageSetup orientation="portrait" horizontalDpi="90" verticalDpi="90" r:id="rId2"/>
  <headerFooter>
    <oddFooter>&amp;C&amp;1#&amp;"Calibri"&amp;10&amp;K000000Uso Interno</oddFooter>
  </headerFooter>
  <drawing r:id="rId3"/>
  <legacyDrawing r:id="rId4"/>
  <oleObjects>
    <mc:AlternateContent xmlns:mc="http://schemas.openxmlformats.org/markup-compatibility/2006">
      <mc:Choice Requires="x14">
        <oleObject progId="Acrobat Document" dvAspect="DVASPECT_ICON" shapeId="1492" r:id="rId5">
          <objectPr defaultSize="0" autoPict="0" r:id="rId6">
            <anchor moveWithCells="1">
              <from>
                <xdr:col>11</xdr:col>
                <xdr:colOff>28575</xdr:colOff>
                <xdr:row>11</xdr:row>
                <xdr:rowOff>190500</xdr:rowOff>
              </from>
              <to>
                <xdr:col>11</xdr:col>
                <xdr:colOff>1057275</xdr:colOff>
                <xdr:row>11</xdr:row>
                <xdr:rowOff>828675</xdr:rowOff>
              </to>
            </anchor>
          </objectPr>
        </oleObject>
      </mc:Choice>
      <mc:Fallback>
        <oleObject progId="Acrobat Document" dvAspect="DVASPECT_ICON" shapeId="1492" r:id="rId5"/>
      </mc:Fallback>
    </mc:AlternateContent>
    <mc:AlternateContent xmlns:mc="http://schemas.openxmlformats.org/markup-compatibility/2006">
      <mc:Choice Requires="x14">
        <oleObject progId="Document" dvAspect="DVASPECT_ICON" shapeId="1494" r:id="rId7">
          <objectPr defaultSize="0" autoPict="0" r:id="rId8">
            <anchor moveWithCells="1">
              <from>
                <xdr:col>11</xdr:col>
                <xdr:colOff>114300</xdr:colOff>
                <xdr:row>11</xdr:row>
                <xdr:rowOff>1600200</xdr:rowOff>
              </from>
              <to>
                <xdr:col>11</xdr:col>
                <xdr:colOff>942975</xdr:colOff>
                <xdr:row>11</xdr:row>
                <xdr:rowOff>2181225</xdr:rowOff>
              </to>
            </anchor>
          </objectPr>
        </oleObject>
      </mc:Choice>
      <mc:Fallback>
        <oleObject progId="Document" dvAspect="DVASPECT_ICON" shapeId="1494" r:id="rId7"/>
      </mc:Fallback>
    </mc:AlternateContent>
    <mc:AlternateContent xmlns:mc="http://schemas.openxmlformats.org/markup-compatibility/2006">
      <mc:Choice Requires="x14">
        <oleObject progId="Acrobat Document" dvAspect="DVASPECT_ICON" shapeId="1499" r:id="rId9">
          <objectPr defaultSize="0" autoPict="0" r:id="rId10">
            <anchor moveWithCells="1">
              <from>
                <xdr:col>11</xdr:col>
                <xdr:colOff>190500</xdr:colOff>
                <xdr:row>14</xdr:row>
                <xdr:rowOff>142875</xdr:rowOff>
              </from>
              <to>
                <xdr:col>11</xdr:col>
                <xdr:colOff>952500</xdr:colOff>
                <xdr:row>14</xdr:row>
                <xdr:rowOff>828675</xdr:rowOff>
              </to>
            </anchor>
          </objectPr>
        </oleObject>
      </mc:Choice>
      <mc:Fallback>
        <oleObject progId="Acrobat Document" dvAspect="DVASPECT_ICON" shapeId="1499" r:id="rId9"/>
      </mc:Fallback>
    </mc:AlternateContent>
    <mc:AlternateContent xmlns:mc="http://schemas.openxmlformats.org/markup-compatibility/2006">
      <mc:Choice Requires="x14">
        <oleObject progId="Acrobat Document" dvAspect="DVASPECT_ICON" shapeId="1507" r:id="rId11">
          <objectPr defaultSize="0" r:id="rId12">
            <anchor moveWithCells="1">
              <from>
                <xdr:col>11</xdr:col>
                <xdr:colOff>333375</xdr:colOff>
                <xdr:row>13</xdr:row>
                <xdr:rowOff>542925</xdr:rowOff>
              </from>
              <to>
                <xdr:col>11</xdr:col>
                <xdr:colOff>1247775</xdr:colOff>
                <xdr:row>13</xdr:row>
                <xdr:rowOff>1362075</xdr:rowOff>
              </to>
            </anchor>
          </objectPr>
        </oleObject>
      </mc:Choice>
      <mc:Fallback>
        <oleObject progId="Acrobat Document" dvAspect="DVASPECT_ICON" shapeId="1507" r:id="rId11"/>
      </mc:Fallback>
    </mc:AlternateContent>
    <mc:AlternateContent xmlns:mc="http://schemas.openxmlformats.org/markup-compatibility/2006">
      <mc:Choice Requires="x14">
        <oleObject progId="Document" dvAspect="DVASPECT_ICON" shapeId="1508" r:id="rId13">
          <objectPr defaultSize="0" r:id="rId14">
            <anchor moveWithCells="1">
              <from>
                <xdr:col>11</xdr:col>
                <xdr:colOff>2400300</xdr:colOff>
                <xdr:row>13</xdr:row>
                <xdr:rowOff>647700</xdr:rowOff>
              </from>
              <to>
                <xdr:col>11</xdr:col>
                <xdr:colOff>3314700</xdr:colOff>
                <xdr:row>13</xdr:row>
                <xdr:rowOff>1333500</xdr:rowOff>
              </to>
            </anchor>
          </objectPr>
        </oleObject>
      </mc:Choice>
      <mc:Fallback>
        <oleObject progId="Document" dvAspect="DVASPECT_ICON" shapeId="1508" r:id="rId13"/>
      </mc:Fallback>
    </mc:AlternateContent>
    <mc:AlternateContent xmlns:mc="http://schemas.openxmlformats.org/markup-compatibility/2006">
      <mc:Choice Requires="x14">
        <oleObject progId="Document" dvAspect="DVASPECT_ICON" shapeId="1510" r:id="rId15">
          <objectPr defaultSize="0" autoPict="0" r:id="rId16">
            <anchor moveWithCells="1">
              <from>
                <xdr:col>11</xdr:col>
                <xdr:colOff>2486025</xdr:colOff>
                <xdr:row>54</xdr:row>
                <xdr:rowOff>771525</xdr:rowOff>
              </from>
              <to>
                <xdr:col>11</xdr:col>
                <xdr:colOff>3400425</xdr:colOff>
                <xdr:row>54</xdr:row>
                <xdr:rowOff>1524000</xdr:rowOff>
              </to>
            </anchor>
          </objectPr>
        </oleObject>
      </mc:Choice>
      <mc:Fallback>
        <oleObject progId="Document" dvAspect="DVASPECT_ICON" shapeId="1510" r:id="rId15"/>
      </mc:Fallback>
    </mc:AlternateContent>
    <mc:AlternateContent xmlns:mc="http://schemas.openxmlformats.org/markup-compatibility/2006">
      <mc:Choice Requires="x14">
        <oleObject progId="Acrobat Document" dvAspect="DVASPECT_ICON" shapeId="1513" r:id="rId17">
          <objectPr defaultSize="0" autoPict="0" r:id="rId18">
            <anchor moveWithCells="1">
              <from>
                <xdr:col>11</xdr:col>
                <xdr:colOff>1409700</xdr:colOff>
                <xdr:row>54</xdr:row>
                <xdr:rowOff>714375</xdr:rowOff>
              </from>
              <to>
                <xdr:col>11</xdr:col>
                <xdr:colOff>2324100</xdr:colOff>
                <xdr:row>54</xdr:row>
                <xdr:rowOff>1571625</xdr:rowOff>
              </to>
            </anchor>
          </objectPr>
        </oleObject>
      </mc:Choice>
      <mc:Fallback>
        <oleObject progId="Acrobat Document" dvAspect="DVASPECT_ICON" shapeId="1513" r:id="rId17"/>
      </mc:Fallback>
    </mc:AlternateContent>
    <mc:AlternateContent xmlns:mc="http://schemas.openxmlformats.org/markup-compatibility/2006">
      <mc:Choice Requires="x14">
        <oleObject progId="Document" dvAspect="DVASPECT_ICON" shapeId="1514" r:id="rId19">
          <objectPr defaultSize="0" r:id="rId20">
            <anchor moveWithCells="1">
              <from>
                <xdr:col>11</xdr:col>
                <xdr:colOff>809625</xdr:colOff>
                <xdr:row>23</xdr:row>
                <xdr:rowOff>1028700</xdr:rowOff>
              </from>
              <to>
                <xdr:col>11</xdr:col>
                <xdr:colOff>1724025</xdr:colOff>
                <xdr:row>23</xdr:row>
                <xdr:rowOff>1714500</xdr:rowOff>
              </to>
            </anchor>
          </objectPr>
        </oleObject>
      </mc:Choice>
      <mc:Fallback>
        <oleObject progId="Document" dvAspect="DVASPECT_ICON" shapeId="1514" r:id="rId19"/>
      </mc:Fallback>
    </mc:AlternateContent>
    <mc:AlternateContent xmlns:mc="http://schemas.openxmlformats.org/markup-compatibility/2006">
      <mc:Choice Requires="x14">
        <oleObject progId="Acrobat Document" dvAspect="DVASPECT_ICON" shapeId="1515" r:id="rId21">
          <objectPr defaultSize="0" r:id="rId22">
            <anchor moveWithCells="1">
              <from>
                <xdr:col>11</xdr:col>
                <xdr:colOff>2171700</xdr:colOff>
                <xdr:row>23</xdr:row>
                <xdr:rowOff>885825</xdr:rowOff>
              </from>
              <to>
                <xdr:col>11</xdr:col>
                <xdr:colOff>3086100</xdr:colOff>
                <xdr:row>23</xdr:row>
                <xdr:rowOff>1704975</xdr:rowOff>
              </to>
            </anchor>
          </objectPr>
        </oleObject>
      </mc:Choice>
      <mc:Fallback>
        <oleObject progId="Acrobat Document" dvAspect="DVASPECT_ICON" shapeId="1515" r:id="rId21"/>
      </mc:Fallback>
    </mc:AlternateContent>
    <mc:AlternateContent xmlns:mc="http://schemas.openxmlformats.org/markup-compatibility/2006">
      <mc:Choice Requires="x14">
        <oleObject progId="Acrobat Document" dvAspect="DVASPECT_ICON" shapeId="1516" r:id="rId23">
          <objectPr defaultSize="0" autoPict="0" r:id="rId24">
            <anchor moveWithCells="1">
              <from>
                <xdr:col>11</xdr:col>
                <xdr:colOff>66675</xdr:colOff>
                <xdr:row>11</xdr:row>
                <xdr:rowOff>866775</xdr:rowOff>
              </from>
              <to>
                <xdr:col>11</xdr:col>
                <xdr:colOff>904875</xdr:colOff>
                <xdr:row>11</xdr:row>
                <xdr:rowOff>1600200</xdr:rowOff>
              </to>
            </anchor>
          </objectPr>
        </oleObject>
      </mc:Choice>
      <mc:Fallback>
        <oleObject progId="Acrobat Document" dvAspect="DVASPECT_ICON" shapeId="1516" r:id="rId23"/>
      </mc:Fallback>
    </mc:AlternateContent>
    <mc:AlternateContent xmlns:mc="http://schemas.openxmlformats.org/markup-compatibility/2006">
      <mc:Choice Requires="x14">
        <oleObject progId="Document" dvAspect="DVASPECT_ICON" shapeId="1517" r:id="rId25">
          <objectPr defaultSize="0" autoPict="0" r:id="rId26">
            <anchor moveWithCells="1">
              <from>
                <xdr:col>11</xdr:col>
                <xdr:colOff>1895475</xdr:colOff>
                <xdr:row>11</xdr:row>
                <xdr:rowOff>1609725</xdr:rowOff>
              </from>
              <to>
                <xdr:col>11</xdr:col>
                <xdr:colOff>2695575</xdr:colOff>
                <xdr:row>11</xdr:row>
                <xdr:rowOff>2219325</xdr:rowOff>
              </to>
            </anchor>
          </objectPr>
        </oleObject>
      </mc:Choice>
      <mc:Fallback>
        <oleObject progId="Document" dvAspect="DVASPECT_ICON" shapeId="1517" r:id="rId25"/>
      </mc:Fallback>
    </mc:AlternateContent>
    <mc:AlternateContent xmlns:mc="http://schemas.openxmlformats.org/markup-compatibility/2006">
      <mc:Choice Requires="x14">
        <oleObject progId="Acrobat Document" dvAspect="DVASPECT_ICON" shapeId="1520" r:id="rId27">
          <objectPr defaultSize="0" r:id="rId28">
            <anchor moveWithCells="1">
              <from>
                <xdr:col>11</xdr:col>
                <xdr:colOff>457200</xdr:colOff>
                <xdr:row>24</xdr:row>
                <xdr:rowOff>190500</xdr:rowOff>
              </from>
              <to>
                <xdr:col>11</xdr:col>
                <xdr:colOff>1371600</xdr:colOff>
                <xdr:row>24</xdr:row>
                <xdr:rowOff>1000125</xdr:rowOff>
              </to>
            </anchor>
          </objectPr>
        </oleObject>
      </mc:Choice>
      <mc:Fallback>
        <oleObject progId="Acrobat Document" dvAspect="DVASPECT_ICON" shapeId="1520" r:id="rId27"/>
      </mc:Fallback>
    </mc:AlternateContent>
    <mc:AlternateContent xmlns:mc="http://schemas.openxmlformats.org/markup-compatibility/2006">
      <mc:Choice Requires="x14">
        <oleObject progId="Document" dvAspect="DVASPECT_ICON" shapeId="1521" r:id="rId29">
          <objectPr defaultSize="0" r:id="rId30">
            <anchor moveWithCells="1">
              <from>
                <xdr:col>11</xdr:col>
                <xdr:colOff>2390775</xdr:colOff>
                <xdr:row>24</xdr:row>
                <xdr:rowOff>257175</xdr:rowOff>
              </from>
              <to>
                <xdr:col>11</xdr:col>
                <xdr:colOff>3305175</xdr:colOff>
                <xdr:row>24</xdr:row>
                <xdr:rowOff>942975</xdr:rowOff>
              </to>
            </anchor>
          </objectPr>
        </oleObject>
      </mc:Choice>
      <mc:Fallback>
        <oleObject progId="Document" dvAspect="DVASPECT_ICON" shapeId="1521" r:id="rId29"/>
      </mc:Fallback>
    </mc:AlternateContent>
    <mc:AlternateContent xmlns:mc="http://schemas.openxmlformats.org/markup-compatibility/2006">
      <mc:Choice Requires="x14">
        <oleObject progId="Acrobat Document" dvAspect="DVASPECT_ICON" shapeId="1524" r:id="rId31">
          <objectPr defaultSize="0" r:id="rId32">
            <anchor moveWithCells="1">
              <from>
                <xdr:col>11</xdr:col>
                <xdr:colOff>257175</xdr:colOff>
                <xdr:row>73</xdr:row>
                <xdr:rowOff>219075</xdr:rowOff>
              </from>
              <to>
                <xdr:col>11</xdr:col>
                <xdr:colOff>1171575</xdr:colOff>
                <xdr:row>73</xdr:row>
                <xdr:rowOff>1019175</xdr:rowOff>
              </to>
            </anchor>
          </objectPr>
        </oleObject>
      </mc:Choice>
      <mc:Fallback>
        <oleObject progId="Acrobat Document" dvAspect="DVASPECT_ICON" shapeId="1524" r:id="rId31"/>
      </mc:Fallback>
    </mc:AlternateContent>
    <mc:AlternateContent xmlns:mc="http://schemas.openxmlformats.org/markup-compatibility/2006">
      <mc:Choice Requires="x14">
        <oleObject progId="Document" dvAspect="DVASPECT_ICON" shapeId="1525" r:id="rId33">
          <objectPr defaultSize="0" r:id="rId34">
            <anchor moveWithCells="1">
              <from>
                <xdr:col>11</xdr:col>
                <xdr:colOff>1828800</xdr:colOff>
                <xdr:row>73</xdr:row>
                <xdr:rowOff>276225</xdr:rowOff>
              </from>
              <to>
                <xdr:col>11</xdr:col>
                <xdr:colOff>2743200</xdr:colOff>
                <xdr:row>73</xdr:row>
                <xdr:rowOff>962025</xdr:rowOff>
              </to>
            </anchor>
          </objectPr>
        </oleObject>
      </mc:Choice>
      <mc:Fallback>
        <oleObject progId="Document" dvAspect="DVASPECT_ICON" shapeId="1525" r:id="rId33"/>
      </mc:Fallback>
    </mc:AlternateContent>
    <mc:AlternateContent xmlns:mc="http://schemas.openxmlformats.org/markup-compatibility/2006">
      <mc:Choice Requires="x14">
        <oleObject progId="Acrobat Document" dvAspect="DVASPECT_ICON" shapeId="1527" r:id="rId35">
          <objectPr defaultSize="0" autoPict="0" r:id="rId36">
            <anchor moveWithCells="1">
              <from>
                <xdr:col>11</xdr:col>
                <xdr:colOff>1038225</xdr:colOff>
                <xdr:row>11</xdr:row>
                <xdr:rowOff>142875</xdr:rowOff>
              </from>
              <to>
                <xdr:col>11</xdr:col>
                <xdr:colOff>1819275</xdr:colOff>
                <xdr:row>11</xdr:row>
                <xdr:rowOff>828675</xdr:rowOff>
              </to>
            </anchor>
          </objectPr>
        </oleObject>
      </mc:Choice>
      <mc:Fallback>
        <oleObject progId="Acrobat Document" dvAspect="DVASPECT_ICON" shapeId="1527" r:id="rId35"/>
      </mc:Fallback>
    </mc:AlternateContent>
    <mc:AlternateContent xmlns:mc="http://schemas.openxmlformats.org/markup-compatibility/2006">
      <mc:Choice Requires="x14">
        <oleObject progId="Document" dvAspect="DVASPECT_ICON" shapeId="1528" r:id="rId37">
          <objectPr defaultSize="0" autoPict="0" r:id="rId38">
            <anchor moveWithCells="1">
              <from>
                <xdr:col>11</xdr:col>
                <xdr:colOff>2781300</xdr:colOff>
                <xdr:row>11</xdr:row>
                <xdr:rowOff>1590675</xdr:rowOff>
              </from>
              <to>
                <xdr:col>11</xdr:col>
                <xdr:colOff>3609975</xdr:colOff>
                <xdr:row>11</xdr:row>
                <xdr:rowOff>2200275</xdr:rowOff>
              </to>
            </anchor>
          </objectPr>
        </oleObject>
      </mc:Choice>
      <mc:Fallback>
        <oleObject progId="Document" dvAspect="DVASPECT_ICON" shapeId="1528" r:id="rId37"/>
      </mc:Fallback>
    </mc:AlternateContent>
    <mc:AlternateContent xmlns:mc="http://schemas.openxmlformats.org/markup-compatibility/2006">
      <mc:Choice Requires="x14">
        <oleObject progId="Document" dvAspect="DVASPECT_ICON" shapeId="1529" r:id="rId39">
          <objectPr defaultSize="0" r:id="rId40">
            <anchor moveWithCells="1">
              <from>
                <xdr:col>11</xdr:col>
                <xdr:colOff>514350</xdr:colOff>
                <xdr:row>19</xdr:row>
                <xdr:rowOff>295275</xdr:rowOff>
              </from>
              <to>
                <xdr:col>11</xdr:col>
                <xdr:colOff>1428750</xdr:colOff>
                <xdr:row>19</xdr:row>
                <xdr:rowOff>981075</xdr:rowOff>
              </to>
            </anchor>
          </objectPr>
        </oleObject>
      </mc:Choice>
      <mc:Fallback>
        <oleObject progId="Document" dvAspect="DVASPECT_ICON" shapeId="1529" r:id="rId39"/>
      </mc:Fallback>
    </mc:AlternateContent>
    <mc:AlternateContent xmlns:mc="http://schemas.openxmlformats.org/markup-compatibility/2006">
      <mc:Choice Requires="x14">
        <oleObject progId="Acrobat Document" dvAspect="DVASPECT_ICON" shapeId="1534" r:id="rId41">
          <objectPr defaultSize="0" r:id="rId42">
            <anchor moveWithCells="1">
              <from>
                <xdr:col>11</xdr:col>
                <xdr:colOff>2419350</xdr:colOff>
                <xdr:row>19</xdr:row>
                <xdr:rowOff>276225</xdr:rowOff>
              </from>
              <to>
                <xdr:col>11</xdr:col>
                <xdr:colOff>3333750</xdr:colOff>
                <xdr:row>19</xdr:row>
                <xdr:rowOff>1076325</xdr:rowOff>
              </to>
            </anchor>
          </objectPr>
        </oleObject>
      </mc:Choice>
      <mc:Fallback>
        <oleObject progId="Acrobat Document" dvAspect="DVASPECT_ICON" shapeId="1534" r:id="rId41"/>
      </mc:Fallback>
    </mc:AlternateContent>
    <mc:AlternateContent xmlns:mc="http://schemas.openxmlformats.org/markup-compatibility/2006">
      <mc:Choice Requires="x14">
        <oleObject progId="Acrobat Document" dvAspect="DVASPECT_ICON" shapeId="1538" r:id="rId43">
          <objectPr defaultSize="0" r:id="rId44">
            <anchor moveWithCells="1">
              <from>
                <xdr:col>11</xdr:col>
                <xdr:colOff>2047875</xdr:colOff>
                <xdr:row>25</xdr:row>
                <xdr:rowOff>152400</xdr:rowOff>
              </from>
              <to>
                <xdr:col>11</xdr:col>
                <xdr:colOff>2962275</xdr:colOff>
                <xdr:row>26</xdr:row>
                <xdr:rowOff>409575</xdr:rowOff>
              </to>
            </anchor>
          </objectPr>
        </oleObject>
      </mc:Choice>
      <mc:Fallback>
        <oleObject progId="Acrobat Document" dvAspect="DVASPECT_ICON" shapeId="1538" r:id="rId43"/>
      </mc:Fallback>
    </mc:AlternateContent>
    <mc:AlternateContent xmlns:mc="http://schemas.openxmlformats.org/markup-compatibility/2006">
      <mc:Choice Requires="x14">
        <oleObject progId="Document" dvAspect="DVASPECT_ICON" shapeId="1539" r:id="rId45">
          <objectPr defaultSize="0" r:id="rId46">
            <anchor moveWithCells="1">
              <from>
                <xdr:col>11</xdr:col>
                <xdr:colOff>304800</xdr:colOff>
                <xdr:row>6</xdr:row>
                <xdr:rowOff>228600</xdr:rowOff>
              </from>
              <to>
                <xdr:col>11</xdr:col>
                <xdr:colOff>1219200</xdr:colOff>
                <xdr:row>6</xdr:row>
                <xdr:rowOff>914400</xdr:rowOff>
              </to>
            </anchor>
          </objectPr>
        </oleObject>
      </mc:Choice>
      <mc:Fallback>
        <oleObject progId="Document" dvAspect="DVASPECT_ICON" shapeId="1539" r:id="rId45"/>
      </mc:Fallback>
    </mc:AlternateContent>
    <mc:AlternateContent xmlns:mc="http://schemas.openxmlformats.org/markup-compatibility/2006">
      <mc:Choice Requires="x14">
        <oleObject progId="Acrobat Document" dvAspect="DVASPECT_ICON" shapeId="1540" r:id="rId47">
          <objectPr defaultSize="0" r:id="rId48">
            <anchor moveWithCells="1">
              <from>
                <xdr:col>11</xdr:col>
                <xdr:colOff>1971675</xdr:colOff>
                <xdr:row>6</xdr:row>
                <xdr:rowOff>142875</xdr:rowOff>
              </from>
              <to>
                <xdr:col>11</xdr:col>
                <xdr:colOff>2886075</xdr:colOff>
                <xdr:row>6</xdr:row>
                <xdr:rowOff>942975</xdr:rowOff>
              </to>
            </anchor>
          </objectPr>
        </oleObject>
      </mc:Choice>
      <mc:Fallback>
        <oleObject progId="Acrobat Document" dvAspect="DVASPECT_ICON" shapeId="1540" r:id="rId47"/>
      </mc:Fallback>
    </mc:AlternateContent>
    <mc:AlternateContent xmlns:mc="http://schemas.openxmlformats.org/markup-compatibility/2006">
      <mc:Choice Requires="x14">
        <oleObject progId="Acrobat Document" dvAspect="DVASPECT_ICON" shapeId="1543" r:id="rId49">
          <objectPr defaultSize="0" r:id="rId50">
            <anchor moveWithCells="1">
              <from>
                <xdr:col>11</xdr:col>
                <xdr:colOff>1057275</xdr:colOff>
                <xdr:row>69</xdr:row>
                <xdr:rowOff>0</xdr:rowOff>
              </from>
              <to>
                <xdr:col>11</xdr:col>
                <xdr:colOff>1971675</xdr:colOff>
                <xdr:row>69</xdr:row>
                <xdr:rowOff>809625</xdr:rowOff>
              </to>
            </anchor>
          </objectPr>
        </oleObject>
      </mc:Choice>
      <mc:Fallback>
        <oleObject progId="Acrobat Document" dvAspect="DVASPECT_ICON" shapeId="1543" r:id="rId49"/>
      </mc:Fallback>
    </mc:AlternateContent>
    <mc:AlternateContent xmlns:mc="http://schemas.openxmlformats.org/markup-compatibility/2006">
      <mc:Choice Requires="x14">
        <oleObject progId="Document" dvAspect="DVASPECT_ICON" shapeId="1544" r:id="rId51">
          <objectPr defaultSize="0" r:id="rId52">
            <anchor moveWithCells="1">
              <from>
                <xdr:col>11</xdr:col>
                <xdr:colOff>2324100</xdr:colOff>
                <xdr:row>69</xdr:row>
                <xdr:rowOff>0</xdr:rowOff>
              </from>
              <to>
                <xdr:col>11</xdr:col>
                <xdr:colOff>3238500</xdr:colOff>
                <xdr:row>69</xdr:row>
                <xdr:rowOff>685800</xdr:rowOff>
              </to>
            </anchor>
          </objectPr>
        </oleObject>
      </mc:Choice>
      <mc:Fallback>
        <oleObject progId="Document" dvAspect="DVASPECT_ICON" shapeId="1544" r:id="rId51"/>
      </mc:Fallback>
    </mc:AlternateContent>
    <mc:AlternateContent xmlns:mc="http://schemas.openxmlformats.org/markup-compatibility/2006">
      <mc:Choice Requires="x14">
        <oleObject progId="Acrobat Document" dvAspect="DVASPECT_ICON" shapeId="1546" r:id="rId53">
          <objectPr defaultSize="0" autoPict="0" r:id="rId54">
            <anchor moveWithCells="1">
              <from>
                <xdr:col>11</xdr:col>
                <xdr:colOff>1076325</xdr:colOff>
                <xdr:row>14</xdr:row>
                <xdr:rowOff>152400</xdr:rowOff>
              </from>
              <to>
                <xdr:col>11</xdr:col>
                <xdr:colOff>1790700</xdr:colOff>
                <xdr:row>14</xdr:row>
                <xdr:rowOff>790575</xdr:rowOff>
              </to>
            </anchor>
          </objectPr>
        </oleObject>
      </mc:Choice>
      <mc:Fallback>
        <oleObject progId="Acrobat Document" dvAspect="DVASPECT_ICON" shapeId="1546" r:id="rId53"/>
      </mc:Fallback>
    </mc:AlternateContent>
    <mc:AlternateContent xmlns:mc="http://schemas.openxmlformats.org/markup-compatibility/2006">
      <mc:Choice Requires="x14">
        <oleObject progId="Document" dvAspect="DVASPECT_ICON" shapeId="1547" r:id="rId55">
          <objectPr defaultSize="0" autoPict="0" r:id="rId56">
            <anchor moveWithCells="1">
              <from>
                <xdr:col>11</xdr:col>
                <xdr:colOff>1828800</xdr:colOff>
                <xdr:row>14</xdr:row>
                <xdr:rowOff>85725</xdr:rowOff>
              </from>
              <to>
                <xdr:col>11</xdr:col>
                <xdr:colOff>2695575</xdr:colOff>
                <xdr:row>14</xdr:row>
                <xdr:rowOff>723900</xdr:rowOff>
              </to>
            </anchor>
          </objectPr>
        </oleObject>
      </mc:Choice>
      <mc:Fallback>
        <oleObject progId="Document" dvAspect="DVASPECT_ICON" shapeId="1547" r:id="rId55"/>
      </mc:Fallback>
    </mc:AlternateContent>
    <mc:AlternateContent xmlns:mc="http://schemas.openxmlformats.org/markup-compatibility/2006">
      <mc:Choice Requires="x14">
        <oleObject progId="Document" dvAspect="DVASPECT_ICON" shapeId="1548" r:id="rId57">
          <objectPr defaultSize="0" r:id="rId58">
            <anchor moveWithCells="1">
              <from>
                <xdr:col>11</xdr:col>
                <xdr:colOff>2638425</xdr:colOff>
                <xdr:row>14</xdr:row>
                <xdr:rowOff>38100</xdr:rowOff>
              </from>
              <to>
                <xdr:col>11</xdr:col>
                <xdr:colOff>3552825</xdr:colOff>
                <xdr:row>14</xdr:row>
                <xdr:rowOff>723900</xdr:rowOff>
              </to>
            </anchor>
          </objectPr>
        </oleObject>
      </mc:Choice>
      <mc:Fallback>
        <oleObject progId="Document" dvAspect="DVASPECT_ICON" shapeId="1548" r:id="rId57"/>
      </mc:Fallback>
    </mc:AlternateContent>
    <mc:AlternateContent xmlns:mc="http://schemas.openxmlformats.org/markup-compatibility/2006">
      <mc:Choice Requires="x14">
        <oleObject progId="Acrobat Document" dvAspect="DVASPECT_ICON" shapeId="1549" r:id="rId59">
          <objectPr defaultSize="0" autoPict="0" r:id="rId60">
            <anchor moveWithCells="1">
              <from>
                <xdr:col>11</xdr:col>
                <xdr:colOff>228600</xdr:colOff>
                <xdr:row>14</xdr:row>
                <xdr:rowOff>876300</xdr:rowOff>
              </from>
              <to>
                <xdr:col>11</xdr:col>
                <xdr:colOff>923925</xdr:colOff>
                <xdr:row>14</xdr:row>
                <xdr:rowOff>1495425</xdr:rowOff>
              </to>
            </anchor>
          </objectPr>
        </oleObject>
      </mc:Choice>
      <mc:Fallback>
        <oleObject progId="Acrobat Document" dvAspect="DVASPECT_ICON" shapeId="1549" r:id="rId59"/>
      </mc:Fallback>
    </mc:AlternateContent>
    <mc:AlternateContent xmlns:mc="http://schemas.openxmlformats.org/markup-compatibility/2006">
      <mc:Choice Requires="x14">
        <oleObject progId="Document" dvAspect="DVASPECT_ICON" shapeId="1550" r:id="rId61">
          <objectPr defaultSize="0" autoPict="0" r:id="rId62">
            <anchor moveWithCells="1">
              <from>
                <xdr:col>11</xdr:col>
                <xdr:colOff>1857375</xdr:colOff>
                <xdr:row>14</xdr:row>
                <xdr:rowOff>733425</xdr:rowOff>
              </from>
              <to>
                <xdr:col>11</xdr:col>
                <xdr:colOff>2705100</xdr:colOff>
                <xdr:row>14</xdr:row>
                <xdr:rowOff>1371600</xdr:rowOff>
              </to>
            </anchor>
          </objectPr>
        </oleObject>
      </mc:Choice>
      <mc:Fallback>
        <oleObject progId="Document" dvAspect="DVASPECT_ICON" shapeId="1550" r:id="rId61"/>
      </mc:Fallback>
    </mc:AlternateContent>
    <mc:AlternateContent xmlns:mc="http://schemas.openxmlformats.org/markup-compatibility/2006">
      <mc:Choice Requires="x14">
        <oleObject progId="Document" dvAspect="DVASPECT_ICON" shapeId="1551" r:id="rId63">
          <objectPr defaultSize="0" autoPict="0" r:id="rId64">
            <anchor moveWithCells="1">
              <from>
                <xdr:col>11</xdr:col>
                <xdr:colOff>3571875</xdr:colOff>
                <xdr:row>14</xdr:row>
                <xdr:rowOff>85725</xdr:rowOff>
              </from>
              <to>
                <xdr:col>11</xdr:col>
                <xdr:colOff>4391025</xdr:colOff>
                <xdr:row>14</xdr:row>
                <xdr:rowOff>714375</xdr:rowOff>
              </to>
            </anchor>
          </objectPr>
        </oleObject>
      </mc:Choice>
      <mc:Fallback>
        <oleObject progId="Document" dvAspect="DVASPECT_ICON" shapeId="1551" r:id="rId63"/>
      </mc:Fallback>
    </mc:AlternateContent>
    <mc:AlternateContent xmlns:mc="http://schemas.openxmlformats.org/markup-compatibility/2006">
      <mc:Choice Requires="x14">
        <oleObject progId="Acrobat Document" dvAspect="DVASPECT_ICON" shapeId="1552" r:id="rId65">
          <objectPr defaultSize="0" autoPict="0" r:id="rId66">
            <anchor moveWithCells="1">
              <from>
                <xdr:col>11</xdr:col>
                <xdr:colOff>1057275</xdr:colOff>
                <xdr:row>14</xdr:row>
                <xdr:rowOff>866775</xdr:rowOff>
              </from>
              <to>
                <xdr:col>11</xdr:col>
                <xdr:colOff>1724025</xdr:colOff>
                <xdr:row>14</xdr:row>
                <xdr:rowOff>1457325</xdr:rowOff>
              </to>
            </anchor>
          </objectPr>
        </oleObject>
      </mc:Choice>
      <mc:Fallback>
        <oleObject progId="Acrobat Document" dvAspect="DVASPECT_ICON" shapeId="1552" r:id="rId65"/>
      </mc:Fallback>
    </mc:AlternateContent>
    <mc:AlternateContent xmlns:mc="http://schemas.openxmlformats.org/markup-compatibility/2006">
      <mc:Choice Requires="x14">
        <oleObject progId="Acrobat Document" dvAspect="DVASPECT_ICON" shapeId="1554" r:id="rId67">
          <objectPr defaultSize="0" r:id="rId68">
            <anchor moveWithCells="1">
              <from>
                <xdr:col>11</xdr:col>
                <xdr:colOff>1676400</xdr:colOff>
                <xdr:row>56</xdr:row>
                <xdr:rowOff>152400</xdr:rowOff>
              </from>
              <to>
                <xdr:col>11</xdr:col>
                <xdr:colOff>2590800</xdr:colOff>
                <xdr:row>56</xdr:row>
                <xdr:rowOff>962025</xdr:rowOff>
              </to>
            </anchor>
          </objectPr>
        </oleObject>
      </mc:Choice>
      <mc:Fallback>
        <oleObject progId="Acrobat Document" dvAspect="DVASPECT_ICON" shapeId="1554" r:id="rId67"/>
      </mc:Fallback>
    </mc:AlternateContent>
    <mc:AlternateContent xmlns:mc="http://schemas.openxmlformats.org/markup-compatibility/2006">
      <mc:Choice Requires="x14">
        <oleObject progId="Document" dvAspect="DVASPECT_ICON" shapeId="1559" r:id="rId69">
          <objectPr defaultSize="0" r:id="rId70">
            <anchor moveWithCells="1">
              <from>
                <xdr:col>11</xdr:col>
                <xdr:colOff>504825</xdr:colOff>
                <xdr:row>56</xdr:row>
                <xdr:rowOff>295275</xdr:rowOff>
              </from>
              <to>
                <xdr:col>11</xdr:col>
                <xdr:colOff>1419225</xdr:colOff>
                <xdr:row>56</xdr:row>
                <xdr:rowOff>981075</xdr:rowOff>
              </to>
            </anchor>
          </objectPr>
        </oleObject>
      </mc:Choice>
      <mc:Fallback>
        <oleObject progId="Document" dvAspect="DVASPECT_ICON" shapeId="1559" r:id="rId69"/>
      </mc:Fallback>
    </mc:AlternateContent>
    <mc:AlternateContent xmlns:mc="http://schemas.openxmlformats.org/markup-compatibility/2006">
      <mc:Choice Requires="x14">
        <oleObject progId="Acrobat Document" dvAspect="DVASPECT_ICON" shapeId="1561" r:id="rId71">
          <objectPr defaultSize="0" r:id="rId72">
            <anchor moveWithCells="1">
              <from>
                <xdr:col>11</xdr:col>
                <xdr:colOff>638175</xdr:colOff>
                <xdr:row>58</xdr:row>
                <xdr:rowOff>495300</xdr:rowOff>
              </from>
              <to>
                <xdr:col>11</xdr:col>
                <xdr:colOff>1552575</xdr:colOff>
                <xdr:row>58</xdr:row>
                <xdr:rowOff>1304925</xdr:rowOff>
              </to>
            </anchor>
          </objectPr>
        </oleObject>
      </mc:Choice>
      <mc:Fallback>
        <oleObject progId="Acrobat Document" dvAspect="DVASPECT_ICON" shapeId="1561" r:id="rId71"/>
      </mc:Fallback>
    </mc:AlternateContent>
    <mc:AlternateContent xmlns:mc="http://schemas.openxmlformats.org/markup-compatibility/2006">
      <mc:Choice Requires="x14">
        <oleObject progId="Document" dvAspect="DVASPECT_ICON" shapeId="1562" r:id="rId73">
          <objectPr defaultSize="0" r:id="rId74">
            <anchor moveWithCells="1">
              <from>
                <xdr:col>11</xdr:col>
                <xdr:colOff>2085975</xdr:colOff>
                <xdr:row>58</xdr:row>
                <xdr:rowOff>561975</xdr:rowOff>
              </from>
              <to>
                <xdr:col>11</xdr:col>
                <xdr:colOff>3000375</xdr:colOff>
                <xdr:row>58</xdr:row>
                <xdr:rowOff>1247775</xdr:rowOff>
              </to>
            </anchor>
          </objectPr>
        </oleObject>
      </mc:Choice>
      <mc:Fallback>
        <oleObject progId="Document" dvAspect="DVASPECT_ICON" shapeId="1562" r:id="rId73"/>
      </mc:Fallback>
    </mc:AlternateContent>
    <mc:AlternateContent xmlns:mc="http://schemas.openxmlformats.org/markup-compatibility/2006">
      <mc:Choice Requires="x14">
        <oleObject progId="Document" dvAspect="DVASPECT_ICON" shapeId="1564" r:id="rId75">
          <objectPr defaultSize="0" r:id="rId76">
            <anchor moveWithCells="1">
              <from>
                <xdr:col>11</xdr:col>
                <xdr:colOff>638175</xdr:colOff>
                <xdr:row>57</xdr:row>
                <xdr:rowOff>304800</xdr:rowOff>
              </from>
              <to>
                <xdr:col>11</xdr:col>
                <xdr:colOff>1552575</xdr:colOff>
                <xdr:row>57</xdr:row>
                <xdr:rowOff>990600</xdr:rowOff>
              </to>
            </anchor>
          </objectPr>
        </oleObject>
      </mc:Choice>
      <mc:Fallback>
        <oleObject progId="Document" dvAspect="DVASPECT_ICON" shapeId="1564" r:id="rId75"/>
      </mc:Fallback>
    </mc:AlternateContent>
    <mc:AlternateContent xmlns:mc="http://schemas.openxmlformats.org/markup-compatibility/2006">
      <mc:Choice Requires="x14">
        <oleObject progId="Acrobat Document" dvAspect="DVASPECT_ICON" shapeId="1565" r:id="rId77">
          <objectPr defaultSize="0" r:id="rId78">
            <anchor moveWithCells="1">
              <from>
                <xdr:col>11</xdr:col>
                <xdr:colOff>2009775</xdr:colOff>
                <xdr:row>57</xdr:row>
                <xdr:rowOff>257175</xdr:rowOff>
              </from>
              <to>
                <xdr:col>11</xdr:col>
                <xdr:colOff>2924175</xdr:colOff>
                <xdr:row>57</xdr:row>
                <xdr:rowOff>1057275</xdr:rowOff>
              </to>
            </anchor>
          </objectPr>
        </oleObject>
      </mc:Choice>
      <mc:Fallback>
        <oleObject progId="Acrobat Document" dvAspect="DVASPECT_ICON" shapeId="1565" r:id="rId77"/>
      </mc:Fallback>
    </mc:AlternateContent>
    <mc:AlternateContent xmlns:mc="http://schemas.openxmlformats.org/markup-compatibility/2006">
      <mc:Choice Requires="x14">
        <oleObject progId="Acrobat Document" dvAspect="DVASPECT_ICON" shapeId="1567" r:id="rId79">
          <objectPr defaultSize="0" r:id="rId80">
            <anchor moveWithCells="1">
              <from>
                <xdr:col>11</xdr:col>
                <xdr:colOff>447675</xdr:colOff>
                <xdr:row>55</xdr:row>
                <xdr:rowOff>428625</xdr:rowOff>
              </from>
              <to>
                <xdr:col>11</xdr:col>
                <xdr:colOff>1362075</xdr:colOff>
                <xdr:row>55</xdr:row>
                <xdr:rowOff>1247775</xdr:rowOff>
              </to>
            </anchor>
          </objectPr>
        </oleObject>
      </mc:Choice>
      <mc:Fallback>
        <oleObject progId="Acrobat Document" dvAspect="DVASPECT_ICON" shapeId="1567" r:id="rId79"/>
      </mc:Fallback>
    </mc:AlternateContent>
    <mc:AlternateContent xmlns:mc="http://schemas.openxmlformats.org/markup-compatibility/2006">
      <mc:Choice Requires="x14">
        <oleObject progId="Document" dvAspect="DVASPECT_ICON" shapeId="1568" r:id="rId81">
          <objectPr defaultSize="0" r:id="rId82">
            <anchor moveWithCells="1">
              <from>
                <xdr:col>11</xdr:col>
                <xdr:colOff>1933575</xdr:colOff>
                <xdr:row>55</xdr:row>
                <xdr:rowOff>457200</xdr:rowOff>
              </from>
              <to>
                <xdr:col>11</xdr:col>
                <xdr:colOff>2847975</xdr:colOff>
                <xdr:row>55</xdr:row>
                <xdr:rowOff>1143000</xdr:rowOff>
              </to>
            </anchor>
          </objectPr>
        </oleObject>
      </mc:Choice>
      <mc:Fallback>
        <oleObject progId="Document" dvAspect="DVASPECT_ICON" shapeId="1568" r:id="rId81"/>
      </mc:Fallback>
    </mc:AlternateContent>
    <mc:AlternateContent xmlns:mc="http://schemas.openxmlformats.org/markup-compatibility/2006">
      <mc:Choice Requires="x14">
        <oleObject progId="Acrobat Document" dvAspect="DVASPECT_ICON" shapeId="1569" r:id="rId83">
          <objectPr defaultSize="0" autoPict="0" r:id="rId84">
            <anchor moveWithCells="1">
              <from>
                <xdr:col>11</xdr:col>
                <xdr:colOff>219075</xdr:colOff>
                <xdr:row>14</xdr:row>
                <xdr:rowOff>1562100</xdr:rowOff>
              </from>
              <to>
                <xdr:col>11</xdr:col>
                <xdr:colOff>971550</xdr:colOff>
                <xdr:row>14</xdr:row>
                <xdr:rowOff>2238375</xdr:rowOff>
              </to>
            </anchor>
          </objectPr>
        </oleObject>
      </mc:Choice>
      <mc:Fallback>
        <oleObject progId="Acrobat Document" dvAspect="DVASPECT_ICON" shapeId="1569" r:id="rId83"/>
      </mc:Fallback>
    </mc:AlternateContent>
    <mc:AlternateContent xmlns:mc="http://schemas.openxmlformats.org/markup-compatibility/2006">
      <mc:Choice Requires="x14">
        <oleObject progId="Document" dvAspect="DVASPECT_ICON" shapeId="1570" r:id="rId85">
          <objectPr defaultSize="0" autoPict="0" r:id="rId86">
            <anchor moveWithCells="1">
              <from>
                <xdr:col>11</xdr:col>
                <xdr:colOff>1857375</xdr:colOff>
                <xdr:row>14</xdr:row>
                <xdr:rowOff>1333500</xdr:rowOff>
              </from>
              <to>
                <xdr:col>11</xdr:col>
                <xdr:colOff>2695575</xdr:colOff>
                <xdr:row>14</xdr:row>
                <xdr:rowOff>1971675</xdr:rowOff>
              </to>
            </anchor>
          </objectPr>
        </oleObject>
      </mc:Choice>
      <mc:Fallback>
        <oleObject progId="Document" dvAspect="DVASPECT_ICON" shapeId="1570" r:id="rId85"/>
      </mc:Fallback>
    </mc:AlternateContent>
    <mc:AlternateContent xmlns:mc="http://schemas.openxmlformats.org/markup-compatibility/2006">
      <mc:Choice Requires="x14">
        <oleObject progId="Acrobat Document" dvAspect="DVASPECT_ICON" shapeId="1571" r:id="rId87">
          <objectPr defaultSize="0" r:id="rId88">
            <anchor moveWithCells="1">
              <from>
                <xdr:col>11</xdr:col>
                <xdr:colOff>371475</xdr:colOff>
                <xdr:row>8</xdr:row>
                <xdr:rowOff>161925</xdr:rowOff>
              </from>
              <to>
                <xdr:col>11</xdr:col>
                <xdr:colOff>1285875</xdr:colOff>
                <xdr:row>8</xdr:row>
                <xdr:rowOff>981075</xdr:rowOff>
              </to>
            </anchor>
          </objectPr>
        </oleObject>
      </mc:Choice>
      <mc:Fallback>
        <oleObject progId="Acrobat Document" dvAspect="DVASPECT_ICON" shapeId="1571" r:id="rId87"/>
      </mc:Fallback>
    </mc:AlternateContent>
    <mc:AlternateContent xmlns:mc="http://schemas.openxmlformats.org/markup-compatibility/2006">
      <mc:Choice Requires="x14">
        <oleObject progId="Document" dvAspect="DVASPECT_ICON" shapeId="1572" r:id="rId89">
          <objectPr defaultSize="0" r:id="rId90">
            <anchor moveWithCells="1">
              <from>
                <xdr:col>11</xdr:col>
                <xdr:colOff>1628775</xdr:colOff>
                <xdr:row>8</xdr:row>
                <xdr:rowOff>266700</xdr:rowOff>
              </from>
              <to>
                <xdr:col>11</xdr:col>
                <xdr:colOff>2543175</xdr:colOff>
                <xdr:row>8</xdr:row>
                <xdr:rowOff>952500</xdr:rowOff>
              </to>
            </anchor>
          </objectPr>
        </oleObject>
      </mc:Choice>
      <mc:Fallback>
        <oleObject progId="Document" dvAspect="DVASPECT_ICON" shapeId="1572" r:id="rId89"/>
      </mc:Fallback>
    </mc:AlternateContent>
    <mc:AlternateContent xmlns:mc="http://schemas.openxmlformats.org/markup-compatibility/2006">
      <mc:Choice Requires="x14">
        <oleObject progId="Acrobat Document" dvAspect="DVASPECT_ICON" shapeId="1575" r:id="rId91">
          <objectPr defaultSize="0" autoPict="0" r:id="rId92">
            <anchor moveWithCells="1">
              <from>
                <xdr:col>11</xdr:col>
                <xdr:colOff>1038225</xdr:colOff>
                <xdr:row>14</xdr:row>
                <xdr:rowOff>1552575</xdr:rowOff>
              </from>
              <to>
                <xdr:col>11</xdr:col>
                <xdr:colOff>1724025</xdr:colOff>
                <xdr:row>14</xdr:row>
                <xdr:rowOff>2162175</xdr:rowOff>
              </to>
            </anchor>
          </objectPr>
        </oleObject>
      </mc:Choice>
      <mc:Fallback>
        <oleObject progId="Acrobat Document" dvAspect="DVASPECT_ICON" shapeId="1575" r:id="rId91"/>
      </mc:Fallback>
    </mc:AlternateContent>
    <mc:AlternateContent xmlns:mc="http://schemas.openxmlformats.org/markup-compatibility/2006">
      <mc:Choice Requires="x14">
        <oleObject progId="Document" dvAspect="DVASPECT_ICON" shapeId="1577" r:id="rId93">
          <objectPr defaultSize="0" r:id="rId94">
            <anchor moveWithCells="1">
              <from>
                <xdr:col>11</xdr:col>
                <xdr:colOff>2771775</xdr:colOff>
                <xdr:row>14</xdr:row>
                <xdr:rowOff>733425</xdr:rowOff>
              </from>
              <to>
                <xdr:col>11</xdr:col>
                <xdr:colOff>3686175</xdr:colOff>
                <xdr:row>14</xdr:row>
                <xdr:rowOff>1419225</xdr:rowOff>
              </to>
            </anchor>
          </objectPr>
        </oleObject>
      </mc:Choice>
      <mc:Fallback>
        <oleObject progId="Document" dvAspect="DVASPECT_ICON" shapeId="1577" r:id="rId93"/>
      </mc:Fallback>
    </mc:AlternateContent>
    <mc:AlternateContent xmlns:mc="http://schemas.openxmlformats.org/markup-compatibility/2006">
      <mc:Choice Requires="x14">
        <oleObject progId="Acrobat Document" dvAspect="DVASPECT_ICON" shapeId="1578" r:id="rId95">
          <objectPr defaultSize="0" r:id="rId96">
            <anchor moveWithCells="1">
              <from>
                <xdr:col>11</xdr:col>
                <xdr:colOff>123825</xdr:colOff>
                <xdr:row>16</xdr:row>
                <xdr:rowOff>142875</xdr:rowOff>
              </from>
              <to>
                <xdr:col>11</xdr:col>
                <xdr:colOff>1038225</xdr:colOff>
                <xdr:row>16</xdr:row>
                <xdr:rowOff>942975</xdr:rowOff>
              </to>
            </anchor>
          </objectPr>
        </oleObject>
      </mc:Choice>
      <mc:Fallback>
        <oleObject progId="Acrobat Document" dvAspect="DVASPECT_ICON" shapeId="1578" r:id="rId95"/>
      </mc:Fallback>
    </mc:AlternateContent>
    <mc:AlternateContent xmlns:mc="http://schemas.openxmlformats.org/markup-compatibility/2006">
      <mc:Choice Requires="x14">
        <oleObject progId="Acrobat Document" dvAspect="DVASPECT_ICON" shapeId="1582" r:id="rId97">
          <objectPr defaultSize="0" r:id="rId98">
            <anchor moveWithCells="1">
              <from>
                <xdr:col>11</xdr:col>
                <xdr:colOff>381000</xdr:colOff>
                <xdr:row>71</xdr:row>
                <xdr:rowOff>228600</xdr:rowOff>
              </from>
              <to>
                <xdr:col>11</xdr:col>
                <xdr:colOff>1295400</xdr:colOff>
                <xdr:row>71</xdr:row>
                <xdr:rowOff>1038225</xdr:rowOff>
              </to>
            </anchor>
          </objectPr>
        </oleObject>
      </mc:Choice>
      <mc:Fallback>
        <oleObject progId="Acrobat Document" dvAspect="DVASPECT_ICON" shapeId="1582" r:id="rId97"/>
      </mc:Fallback>
    </mc:AlternateContent>
    <mc:AlternateContent xmlns:mc="http://schemas.openxmlformats.org/markup-compatibility/2006">
      <mc:Choice Requires="x14">
        <oleObject progId="Acrobat Document" dvAspect="DVASPECT_ICON" shapeId="1584" r:id="rId99">
          <objectPr defaultSize="0" r:id="rId100">
            <anchor moveWithCells="1">
              <from>
                <xdr:col>11</xdr:col>
                <xdr:colOff>1781175</xdr:colOff>
                <xdr:row>64</xdr:row>
                <xdr:rowOff>428625</xdr:rowOff>
              </from>
              <to>
                <xdr:col>11</xdr:col>
                <xdr:colOff>2695575</xdr:colOff>
                <xdr:row>64</xdr:row>
                <xdr:rowOff>1247775</xdr:rowOff>
              </to>
            </anchor>
          </objectPr>
        </oleObject>
      </mc:Choice>
      <mc:Fallback>
        <oleObject progId="Acrobat Document" dvAspect="DVASPECT_ICON" shapeId="1584" r:id="rId99"/>
      </mc:Fallback>
    </mc:AlternateContent>
    <mc:AlternateContent xmlns:mc="http://schemas.openxmlformats.org/markup-compatibility/2006">
      <mc:Choice Requires="x14">
        <oleObject progId="Acrobat Document" dvAspect="DVASPECT_ICON" shapeId="1585" r:id="rId101">
          <objectPr defaultSize="0" autoPict="0" r:id="rId102">
            <anchor moveWithCells="1">
              <from>
                <xdr:col>11</xdr:col>
                <xdr:colOff>1504950</xdr:colOff>
                <xdr:row>61</xdr:row>
                <xdr:rowOff>457200</xdr:rowOff>
              </from>
              <to>
                <xdr:col>11</xdr:col>
                <xdr:colOff>2419350</xdr:colOff>
                <xdr:row>61</xdr:row>
                <xdr:rowOff>1276350</xdr:rowOff>
              </to>
            </anchor>
          </objectPr>
        </oleObject>
      </mc:Choice>
      <mc:Fallback>
        <oleObject progId="Acrobat Document" dvAspect="DVASPECT_ICON" shapeId="1585" r:id="rId101"/>
      </mc:Fallback>
    </mc:AlternateContent>
    <mc:AlternateContent xmlns:mc="http://schemas.openxmlformats.org/markup-compatibility/2006">
      <mc:Choice Requires="x14">
        <oleObject progId="Document" dvAspect="DVASPECT_ICON" shapeId="1586" r:id="rId103">
          <objectPr defaultSize="0" r:id="rId104">
            <anchor moveWithCells="1">
              <from>
                <xdr:col>11</xdr:col>
                <xdr:colOff>2486025</xdr:colOff>
                <xdr:row>61</xdr:row>
                <xdr:rowOff>485775</xdr:rowOff>
              </from>
              <to>
                <xdr:col>11</xdr:col>
                <xdr:colOff>3400425</xdr:colOff>
                <xdr:row>61</xdr:row>
                <xdr:rowOff>1171575</xdr:rowOff>
              </to>
            </anchor>
          </objectPr>
        </oleObject>
      </mc:Choice>
      <mc:Fallback>
        <oleObject progId="Document" dvAspect="DVASPECT_ICON" shapeId="1586" r:id="rId103"/>
      </mc:Fallback>
    </mc:AlternateContent>
    <mc:AlternateContent xmlns:mc="http://schemas.openxmlformats.org/markup-compatibility/2006">
      <mc:Choice Requires="x14">
        <oleObject progId="Acrobat Document" dvAspect="DVASPECT_ICON" shapeId="1591" r:id="rId105">
          <objectPr defaultSize="0" r:id="rId106">
            <anchor moveWithCells="1">
              <from>
                <xdr:col>11</xdr:col>
                <xdr:colOff>1790700</xdr:colOff>
                <xdr:row>28</xdr:row>
                <xdr:rowOff>1400175</xdr:rowOff>
              </from>
              <to>
                <xdr:col>11</xdr:col>
                <xdr:colOff>2705100</xdr:colOff>
                <xdr:row>29</xdr:row>
                <xdr:rowOff>762000</xdr:rowOff>
              </to>
            </anchor>
          </objectPr>
        </oleObject>
      </mc:Choice>
      <mc:Fallback>
        <oleObject progId="Acrobat Document" dvAspect="DVASPECT_ICON" shapeId="1591" r:id="rId105"/>
      </mc:Fallback>
    </mc:AlternateContent>
    <mc:AlternateContent xmlns:mc="http://schemas.openxmlformats.org/markup-compatibility/2006">
      <mc:Choice Requires="x14">
        <oleObject progId="Acrobat Document" dvAspect="DVASPECT_ICON" shapeId="1593" r:id="rId107">
          <objectPr defaultSize="0" r:id="rId108">
            <anchor moveWithCells="1">
              <from>
                <xdr:col>11</xdr:col>
                <xdr:colOff>409575</xdr:colOff>
                <xdr:row>63</xdr:row>
                <xdr:rowOff>419100</xdr:rowOff>
              </from>
              <to>
                <xdr:col>11</xdr:col>
                <xdr:colOff>1323975</xdr:colOff>
                <xdr:row>63</xdr:row>
                <xdr:rowOff>1228725</xdr:rowOff>
              </to>
            </anchor>
          </objectPr>
        </oleObject>
      </mc:Choice>
      <mc:Fallback>
        <oleObject progId="Acrobat Document" dvAspect="DVASPECT_ICON" shapeId="1593" r:id="rId107"/>
      </mc:Fallback>
    </mc:AlternateContent>
    <mc:AlternateContent xmlns:mc="http://schemas.openxmlformats.org/markup-compatibility/2006">
      <mc:Choice Requires="x14">
        <oleObject progId="Document" dvAspect="DVASPECT_ICON" shapeId="1597" r:id="rId109">
          <objectPr defaultSize="0" r:id="rId110">
            <anchor moveWithCells="1">
              <from>
                <xdr:col>11</xdr:col>
                <xdr:colOff>2095500</xdr:colOff>
                <xdr:row>63</xdr:row>
                <xdr:rowOff>447675</xdr:rowOff>
              </from>
              <to>
                <xdr:col>11</xdr:col>
                <xdr:colOff>3009900</xdr:colOff>
                <xdr:row>63</xdr:row>
                <xdr:rowOff>1133475</xdr:rowOff>
              </to>
            </anchor>
          </objectPr>
        </oleObject>
      </mc:Choice>
      <mc:Fallback>
        <oleObject progId="Document" dvAspect="DVASPECT_ICON" shapeId="1597" r:id="rId109"/>
      </mc:Fallback>
    </mc:AlternateContent>
    <mc:AlternateContent xmlns:mc="http://schemas.openxmlformats.org/markup-compatibility/2006">
      <mc:Choice Requires="x14">
        <oleObject progId="Acrobat Document" dvAspect="DVASPECT_ICON" shapeId="1599" r:id="rId111">
          <objectPr defaultSize="0" r:id="rId112">
            <anchor moveWithCells="1">
              <from>
                <xdr:col>11</xdr:col>
                <xdr:colOff>1600200</xdr:colOff>
                <xdr:row>59</xdr:row>
                <xdr:rowOff>333375</xdr:rowOff>
              </from>
              <to>
                <xdr:col>11</xdr:col>
                <xdr:colOff>2514600</xdr:colOff>
                <xdr:row>59</xdr:row>
                <xdr:rowOff>1133475</xdr:rowOff>
              </to>
            </anchor>
          </objectPr>
        </oleObject>
      </mc:Choice>
      <mc:Fallback>
        <oleObject progId="Acrobat Document" dvAspect="DVASPECT_ICON" shapeId="1599" r:id="rId111"/>
      </mc:Fallback>
    </mc:AlternateContent>
    <mc:AlternateContent xmlns:mc="http://schemas.openxmlformats.org/markup-compatibility/2006">
      <mc:Choice Requires="x14">
        <oleObject progId="Document" dvAspect="DVASPECT_ICON" shapeId="1600" r:id="rId113">
          <objectPr defaultSize="0" r:id="rId114">
            <anchor moveWithCells="1">
              <from>
                <xdr:col>11</xdr:col>
                <xdr:colOff>2933700</xdr:colOff>
                <xdr:row>59</xdr:row>
                <xdr:rowOff>504825</xdr:rowOff>
              </from>
              <to>
                <xdr:col>11</xdr:col>
                <xdr:colOff>3848100</xdr:colOff>
                <xdr:row>59</xdr:row>
                <xdr:rowOff>1323975</xdr:rowOff>
              </to>
            </anchor>
          </objectPr>
        </oleObject>
      </mc:Choice>
      <mc:Fallback>
        <oleObject progId="Document" dvAspect="DVASPECT_ICON" shapeId="1600" r:id="rId113"/>
      </mc:Fallback>
    </mc:AlternateContent>
    <mc:AlternateContent xmlns:mc="http://schemas.openxmlformats.org/markup-compatibility/2006">
      <mc:Choice Requires="x14">
        <oleObject progId="Acrobat Document" dvAspect="DVASPECT_ICON" shapeId="1601" r:id="rId115">
          <objectPr defaultSize="0" r:id="rId116">
            <anchor moveWithCells="1">
              <from>
                <xdr:col>11</xdr:col>
                <xdr:colOff>904875</xdr:colOff>
                <xdr:row>60</xdr:row>
                <xdr:rowOff>457200</xdr:rowOff>
              </from>
              <to>
                <xdr:col>11</xdr:col>
                <xdr:colOff>1819275</xdr:colOff>
                <xdr:row>60</xdr:row>
                <xdr:rowOff>1266825</xdr:rowOff>
              </to>
            </anchor>
          </objectPr>
        </oleObject>
      </mc:Choice>
      <mc:Fallback>
        <oleObject progId="Acrobat Document" dvAspect="DVASPECT_ICON" shapeId="1601" r:id="rId115"/>
      </mc:Fallback>
    </mc:AlternateContent>
    <mc:AlternateContent xmlns:mc="http://schemas.openxmlformats.org/markup-compatibility/2006">
      <mc:Choice Requires="x14">
        <oleObject progId="Document" dvAspect="DVASPECT_ICON" shapeId="1603" r:id="rId117">
          <objectPr defaultSize="0" r:id="rId118">
            <anchor moveWithCells="1">
              <from>
                <xdr:col>11</xdr:col>
                <xdr:colOff>2476500</xdr:colOff>
                <xdr:row>60</xdr:row>
                <xdr:rowOff>409575</xdr:rowOff>
              </from>
              <to>
                <xdr:col>11</xdr:col>
                <xdr:colOff>3390900</xdr:colOff>
                <xdr:row>60</xdr:row>
                <xdr:rowOff>1095375</xdr:rowOff>
              </to>
            </anchor>
          </objectPr>
        </oleObject>
      </mc:Choice>
      <mc:Fallback>
        <oleObject progId="Document" dvAspect="DVASPECT_ICON" shapeId="1603" r:id="rId117"/>
      </mc:Fallback>
    </mc:AlternateContent>
    <mc:AlternateContent xmlns:mc="http://schemas.openxmlformats.org/markup-compatibility/2006">
      <mc:Choice Requires="x14">
        <oleObject progId="Acrobat Document" dvAspect="DVASPECT_ICON" shapeId="1605" r:id="rId119">
          <objectPr defaultSize="0" autoPict="0" r:id="rId120">
            <anchor moveWithCells="1">
              <from>
                <xdr:col>11</xdr:col>
                <xdr:colOff>1876425</xdr:colOff>
                <xdr:row>11</xdr:row>
                <xdr:rowOff>847725</xdr:rowOff>
              </from>
              <to>
                <xdr:col>11</xdr:col>
                <xdr:colOff>2619375</xdr:colOff>
                <xdr:row>11</xdr:row>
                <xdr:rowOff>1514475</xdr:rowOff>
              </to>
            </anchor>
          </objectPr>
        </oleObject>
      </mc:Choice>
      <mc:Fallback>
        <oleObject progId="Acrobat Document" dvAspect="DVASPECT_ICON" shapeId="1605" r:id="rId119"/>
      </mc:Fallback>
    </mc:AlternateContent>
    <mc:AlternateContent xmlns:mc="http://schemas.openxmlformats.org/markup-compatibility/2006">
      <mc:Choice Requires="x14">
        <oleObject progId="Document" dvAspect="DVASPECT_ICON" shapeId="1606" r:id="rId121">
          <objectPr defaultSize="0" autoPict="0" r:id="rId122">
            <anchor moveWithCells="1">
              <from>
                <xdr:col>11</xdr:col>
                <xdr:colOff>219075</xdr:colOff>
                <xdr:row>11</xdr:row>
                <xdr:rowOff>2238375</xdr:rowOff>
              </from>
              <to>
                <xdr:col>11</xdr:col>
                <xdr:colOff>981075</xdr:colOff>
                <xdr:row>11</xdr:row>
                <xdr:rowOff>2819400</xdr:rowOff>
              </to>
            </anchor>
          </objectPr>
        </oleObject>
      </mc:Choice>
      <mc:Fallback>
        <oleObject progId="Document" dvAspect="DVASPECT_ICON" shapeId="1606" r:id="rId121"/>
      </mc:Fallback>
    </mc:AlternateContent>
    <mc:AlternateContent xmlns:mc="http://schemas.openxmlformats.org/markup-compatibility/2006">
      <mc:Choice Requires="x14">
        <oleObject progId="Document" dvAspect="DVASPECT_ICON" shapeId="1607" r:id="rId123">
          <objectPr defaultSize="0" autoPict="0" r:id="rId124">
            <anchor moveWithCells="1">
              <from>
                <xdr:col>11</xdr:col>
                <xdr:colOff>1019175</xdr:colOff>
                <xdr:row>11</xdr:row>
                <xdr:rowOff>1571625</xdr:rowOff>
              </from>
              <to>
                <xdr:col>11</xdr:col>
                <xdr:colOff>1819275</xdr:colOff>
                <xdr:row>11</xdr:row>
                <xdr:rowOff>2162175</xdr:rowOff>
              </to>
            </anchor>
          </objectPr>
        </oleObject>
      </mc:Choice>
      <mc:Fallback>
        <oleObject progId="Document" dvAspect="DVASPECT_ICON" shapeId="1607" r:id="rId123"/>
      </mc:Fallback>
    </mc:AlternateContent>
    <mc:AlternateContent xmlns:mc="http://schemas.openxmlformats.org/markup-compatibility/2006">
      <mc:Choice Requires="x14">
        <oleObject progId="Acrobat Document" dvAspect="DVASPECT_ICON" shapeId="1608" r:id="rId125">
          <objectPr defaultSize="0" autoPict="0" r:id="rId126">
            <anchor moveWithCells="1">
              <from>
                <xdr:col>11</xdr:col>
                <xdr:colOff>1838325</xdr:colOff>
                <xdr:row>11</xdr:row>
                <xdr:rowOff>104775</xdr:rowOff>
              </from>
              <to>
                <xdr:col>11</xdr:col>
                <xdr:colOff>2619375</xdr:colOff>
                <xdr:row>11</xdr:row>
                <xdr:rowOff>790575</xdr:rowOff>
              </to>
            </anchor>
          </objectPr>
        </oleObject>
      </mc:Choice>
      <mc:Fallback>
        <oleObject progId="Acrobat Document" dvAspect="DVASPECT_ICON" shapeId="1608" r:id="rId125"/>
      </mc:Fallback>
    </mc:AlternateContent>
    <mc:AlternateContent xmlns:mc="http://schemas.openxmlformats.org/markup-compatibility/2006">
      <mc:Choice Requires="x14">
        <oleObject progId="Acrobat Document" dvAspect="DVASPECT_ICON" shapeId="1609" r:id="rId127">
          <objectPr defaultSize="0" autoPict="0" r:id="rId128">
            <anchor moveWithCells="1">
              <from>
                <xdr:col>11</xdr:col>
                <xdr:colOff>981075</xdr:colOff>
                <xdr:row>11</xdr:row>
                <xdr:rowOff>828675</xdr:rowOff>
              </from>
              <to>
                <xdr:col>11</xdr:col>
                <xdr:colOff>1819275</xdr:colOff>
                <xdr:row>11</xdr:row>
                <xdr:rowOff>1571625</xdr:rowOff>
              </to>
            </anchor>
          </objectPr>
        </oleObject>
      </mc:Choice>
      <mc:Fallback>
        <oleObject progId="Acrobat Document" dvAspect="DVASPECT_ICON" shapeId="1609" r:id="rId127"/>
      </mc:Fallback>
    </mc:AlternateContent>
    <mc:AlternateContent xmlns:mc="http://schemas.openxmlformats.org/markup-compatibility/2006">
      <mc:Choice Requires="x14">
        <oleObject progId="Document" dvAspect="DVASPECT_ICON" shapeId="1610" r:id="rId129">
          <objectPr defaultSize="0" autoPict="0" r:id="rId130">
            <anchor moveWithCells="1">
              <from>
                <xdr:col>11</xdr:col>
                <xdr:colOff>1028700</xdr:colOff>
                <xdr:row>11</xdr:row>
                <xdr:rowOff>2238375</xdr:rowOff>
              </from>
              <to>
                <xdr:col>11</xdr:col>
                <xdr:colOff>1819275</xdr:colOff>
                <xdr:row>11</xdr:row>
                <xdr:rowOff>2809875</xdr:rowOff>
              </to>
            </anchor>
          </objectPr>
        </oleObject>
      </mc:Choice>
      <mc:Fallback>
        <oleObject progId="Document" dvAspect="DVASPECT_ICON" shapeId="1610" r:id="rId129"/>
      </mc:Fallback>
    </mc:AlternateContent>
    <mc:AlternateContent xmlns:mc="http://schemas.openxmlformats.org/markup-compatibility/2006">
      <mc:Choice Requires="x14">
        <oleObject progId="Acrobat Document" dvAspect="DVASPECT_ICON" shapeId="1611" r:id="rId131">
          <objectPr defaultSize="0" autoPict="0" r:id="rId132">
            <anchor moveWithCells="1">
              <from>
                <xdr:col>11</xdr:col>
                <xdr:colOff>2657475</xdr:colOff>
                <xdr:row>11</xdr:row>
                <xdr:rowOff>66675</xdr:rowOff>
              </from>
              <to>
                <xdr:col>11</xdr:col>
                <xdr:colOff>3457575</xdr:colOff>
                <xdr:row>11</xdr:row>
                <xdr:rowOff>762000</xdr:rowOff>
              </to>
            </anchor>
          </objectPr>
        </oleObject>
      </mc:Choice>
      <mc:Fallback>
        <oleObject progId="Acrobat Document" dvAspect="DVASPECT_ICON" shapeId="1611" r:id="rId131"/>
      </mc:Fallback>
    </mc:AlternateContent>
    <mc:AlternateContent xmlns:mc="http://schemas.openxmlformats.org/markup-compatibility/2006">
      <mc:Choice Requires="x14">
        <oleObject progId="Document" dvAspect="DVASPECT_ICON" shapeId="1612" r:id="rId133">
          <objectPr defaultSize="0" autoPict="0" r:id="rId134">
            <anchor moveWithCells="1">
              <from>
                <xdr:col>11</xdr:col>
                <xdr:colOff>1933575</xdr:colOff>
                <xdr:row>11</xdr:row>
                <xdr:rowOff>2276475</xdr:rowOff>
              </from>
              <to>
                <xdr:col>11</xdr:col>
                <xdr:colOff>2705100</xdr:colOff>
                <xdr:row>11</xdr:row>
                <xdr:rowOff>2809875</xdr:rowOff>
              </to>
            </anchor>
          </objectPr>
        </oleObject>
      </mc:Choice>
      <mc:Fallback>
        <oleObject progId="Document" dvAspect="DVASPECT_ICON" shapeId="1612" r:id="rId133"/>
      </mc:Fallback>
    </mc:AlternateContent>
    <mc:AlternateContent xmlns:mc="http://schemas.openxmlformats.org/markup-compatibility/2006">
      <mc:Choice Requires="x14">
        <oleObject progId="Document" dvAspect="DVASPECT_ICON" shapeId="1613" r:id="rId135">
          <objectPr defaultSize="0" r:id="rId136">
            <anchor moveWithCells="1">
              <from>
                <xdr:col>11</xdr:col>
                <xdr:colOff>2733675</xdr:colOff>
                <xdr:row>14</xdr:row>
                <xdr:rowOff>1438275</xdr:rowOff>
              </from>
              <to>
                <xdr:col>11</xdr:col>
                <xdr:colOff>3648075</xdr:colOff>
                <xdr:row>14</xdr:row>
                <xdr:rowOff>2124075</xdr:rowOff>
              </to>
            </anchor>
          </objectPr>
        </oleObject>
      </mc:Choice>
      <mc:Fallback>
        <oleObject progId="Document" dvAspect="DVASPECT_ICON" shapeId="1613" r:id="rId135"/>
      </mc:Fallback>
    </mc:AlternateContent>
    <mc:AlternateContent xmlns:mc="http://schemas.openxmlformats.org/markup-compatibility/2006">
      <mc:Choice Requires="x14">
        <oleObject progId="Acrobat Document" dvAspect="DVASPECT_ICON" shapeId="1614" r:id="rId137">
          <objectPr defaultSize="0" autoPict="0" r:id="rId138">
            <anchor moveWithCells="1">
              <from>
                <xdr:col>11</xdr:col>
                <xdr:colOff>1123950</xdr:colOff>
                <xdr:row>14</xdr:row>
                <xdr:rowOff>2266950</xdr:rowOff>
              </from>
              <to>
                <xdr:col>11</xdr:col>
                <xdr:colOff>1685925</xdr:colOff>
                <xdr:row>14</xdr:row>
                <xdr:rowOff>2762250</xdr:rowOff>
              </to>
            </anchor>
          </objectPr>
        </oleObject>
      </mc:Choice>
      <mc:Fallback>
        <oleObject progId="Acrobat Document" dvAspect="DVASPECT_ICON" shapeId="1614" r:id="rId137"/>
      </mc:Fallback>
    </mc:AlternateContent>
    <mc:AlternateContent xmlns:mc="http://schemas.openxmlformats.org/markup-compatibility/2006">
      <mc:Choice Requires="x14">
        <oleObject progId="Acrobat Document" dvAspect="DVASPECT_ICON" shapeId="1616" r:id="rId139">
          <objectPr defaultSize="0" autoPict="0" r:id="rId140">
            <anchor moveWithCells="1">
              <from>
                <xdr:col>11</xdr:col>
                <xdr:colOff>1781175</xdr:colOff>
                <xdr:row>4</xdr:row>
                <xdr:rowOff>142875</xdr:rowOff>
              </from>
              <to>
                <xdr:col>11</xdr:col>
                <xdr:colOff>2543175</xdr:colOff>
                <xdr:row>4</xdr:row>
                <xdr:rowOff>809625</xdr:rowOff>
              </to>
            </anchor>
          </objectPr>
        </oleObject>
      </mc:Choice>
      <mc:Fallback>
        <oleObject progId="Acrobat Document" dvAspect="DVASPECT_ICON" shapeId="1616" r:id="rId139"/>
      </mc:Fallback>
    </mc:AlternateContent>
    <mc:AlternateContent xmlns:mc="http://schemas.openxmlformats.org/markup-compatibility/2006">
      <mc:Choice Requires="x14">
        <oleObject progId="Acrobat Document" dvAspect="DVASPECT_ICON" shapeId="1618" r:id="rId141">
          <objectPr defaultSize="0" autoPict="0" r:id="rId142">
            <anchor moveWithCells="1">
              <from>
                <xdr:col>11</xdr:col>
                <xdr:colOff>1828800</xdr:colOff>
                <xdr:row>35</xdr:row>
                <xdr:rowOff>104775</xdr:rowOff>
              </from>
              <to>
                <xdr:col>11</xdr:col>
                <xdr:colOff>2466975</xdr:colOff>
                <xdr:row>35</xdr:row>
                <xdr:rowOff>657225</xdr:rowOff>
              </to>
            </anchor>
          </objectPr>
        </oleObject>
      </mc:Choice>
      <mc:Fallback>
        <oleObject progId="Acrobat Document" dvAspect="DVASPECT_ICON" shapeId="1618" r:id="rId141"/>
      </mc:Fallback>
    </mc:AlternateContent>
    <mc:AlternateContent xmlns:mc="http://schemas.openxmlformats.org/markup-compatibility/2006">
      <mc:Choice Requires="x14">
        <oleObject progId="Acrobat Document" dvAspect="DVASPECT_ICON" shapeId="1621" r:id="rId143">
          <objectPr defaultSize="0" autoPict="0" r:id="rId144">
            <anchor moveWithCells="1">
              <from>
                <xdr:col>11</xdr:col>
                <xdr:colOff>1562100</xdr:colOff>
                <xdr:row>5</xdr:row>
                <xdr:rowOff>114300</xdr:rowOff>
              </from>
              <to>
                <xdr:col>11</xdr:col>
                <xdr:colOff>2428875</xdr:colOff>
                <xdr:row>5</xdr:row>
                <xdr:rowOff>876300</xdr:rowOff>
              </to>
            </anchor>
          </objectPr>
        </oleObject>
      </mc:Choice>
      <mc:Fallback>
        <oleObject progId="Acrobat Document" dvAspect="DVASPECT_ICON" shapeId="1621" r:id="rId143"/>
      </mc:Fallback>
    </mc:AlternateContent>
    <mc:AlternateContent xmlns:mc="http://schemas.openxmlformats.org/markup-compatibility/2006">
      <mc:Choice Requires="x14">
        <oleObject progId="Acrobat Document" dvAspect="DVASPECT_ICON" shapeId="1622" r:id="rId145">
          <objectPr defaultSize="0" r:id="rId146">
            <anchor moveWithCells="1">
              <from>
                <xdr:col>11</xdr:col>
                <xdr:colOff>904875</xdr:colOff>
                <xdr:row>32</xdr:row>
                <xdr:rowOff>561975</xdr:rowOff>
              </from>
              <to>
                <xdr:col>11</xdr:col>
                <xdr:colOff>1819275</xdr:colOff>
                <xdr:row>32</xdr:row>
                <xdr:rowOff>1362075</xdr:rowOff>
              </to>
            </anchor>
          </objectPr>
        </oleObject>
      </mc:Choice>
      <mc:Fallback>
        <oleObject progId="Acrobat Document" dvAspect="DVASPECT_ICON" shapeId="1622" r:id="rId145"/>
      </mc:Fallback>
    </mc:AlternateContent>
    <mc:AlternateContent xmlns:mc="http://schemas.openxmlformats.org/markup-compatibility/2006">
      <mc:Choice Requires="x14">
        <oleObject progId="Acrobat Document" dvAspect="DVASPECT_ICON" shapeId="1624" r:id="rId147">
          <objectPr defaultSize="0" autoPict="0" r:id="rId148">
            <anchor moveWithCells="1">
              <from>
                <xdr:col>11</xdr:col>
                <xdr:colOff>1647825</xdr:colOff>
                <xdr:row>62</xdr:row>
                <xdr:rowOff>466725</xdr:rowOff>
              </from>
              <to>
                <xdr:col>11</xdr:col>
                <xdr:colOff>2562225</xdr:colOff>
                <xdr:row>62</xdr:row>
                <xdr:rowOff>1285875</xdr:rowOff>
              </to>
            </anchor>
          </objectPr>
        </oleObject>
      </mc:Choice>
      <mc:Fallback>
        <oleObject progId="Acrobat Document" dvAspect="DVASPECT_ICON" shapeId="1624" r:id="rId147"/>
      </mc:Fallback>
    </mc:AlternateContent>
    <mc:AlternateContent xmlns:mc="http://schemas.openxmlformats.org/markup-compatibility/2006">
      <mc:Choice Requires="x14">
        <oleObject progId="Acrobat Document" dvAspect="DVASPECT_ICON" shapeId="1628" r:id="rId149">
          <objectPr defaultSize="0" r:id="rId150">
            <anchor moveWithCells="1">
              <from>
                <xdr:col>11</xdr:col>
                <xdr:colOff>1704975</xdr:colOff>
                <xdr:row>38</xdr:row>
                <xdr:rowOff>1095375</xdr:rowOff>
              </from>
              <to>
                <xdr:col>11</xdr:col>
                <xdr:colOff>2619375</xdr:colOff>
                <xdr:row>39</xdr:row>
                <xdr:rowOff>0</xdr:rowOff>
              </to>
            </anchor>
          </objectPr>
        </oleObject>
      </mc:Choice>
      <mc:Fallback>
        <oleObject progId="Acrobat Document" dvAspect="DVASPECT_ICON" shapeId="1628" r:id="rId149"/>
      </mc:Fallback>
    </mc:AlternateContent>
    <mc:AlternateContent xmlns:mc="http://schemas.openxmlformats.org/markup-compatibility/2006">
      <mc:Choice Requires="x14">
        <oleObject progId="Acrobat Document" dvAspect="DVASPECT_ICON" shapeId="1630" r:id="rId151">
          <objectPr defaultSize="0" autoPict="0" r:id="rId152">
            <anchor moveWithCells="1">
              <from>
                <xdr:col>11</xdr:col>
                <xdr:colOff>1790700</xdr:colOff>
                <xdr:row>44</xdr:row>
                <xdr:rowOff>85725</xdr:rowOff>
              </from>
              <to>
                <xdr:col>11</xdr:col>
                <xdr:colOff>2705100</xdr:colOff>
                <xdr:row>44</xdr:row>
                <xdr:rowOff>981075</xdr:rowOff>
              </to>
            </anchor>
          </objectPr>
        </oleObject>
      </mc:Choice>
      <mc:Fallback>
        <oleObject progId="Acrobat Document" dvAspect="DVASPECT_ICON" shapeId="1630" r:id="rId151"/>
      </mc:Fallback>
    </mc:AlternateContent>
    <mc:AlternateContent xmlns:mc="http://schemas.openxmlformats.org/markup-compatibility/2006">
      <mc:Choice Requires="x14">
        <oleObject progId="Acrobat Document" dvAspect="DVASPECT_ICON" shapeId="1632" r:id="rId153">
          <objectPr defaultSize="0" autoPict="0" r:id="rId154">
            <anchor moveWithCells="1">
              <from>
                <xdr:col>11</xdr:col>
                <xdr:colOff>371475</xdr:colOff>
                <xdr:row>14</xdr:row>
                <xdr:rowOff>2314575</xdr:rowOff>
              </from>
              <to>
                <xdr:col>11</xdr:col>
                <xdr:colOff>1028700</xdr:colOff>
                <xdr:row>14</xdr:row>
                <xdr:rowOff>2886075</xdr:rowOff>
              </to>
            </anchor>
          </objectPr>
        </oleObject>
      </mc:Choice>
      <mc:Fallback>
        <oleObject progId="Acrobat Document" dvAspect="DVASPECT_ICON" shapeId="1632" r:id="rId153"/>
      </mc:Fallback>
    </mc:AlternateContent>
    <mc:AlternateContent xmlns:mc="http://schemas.openxmlformats.org/markup-compatibility/2006">
      <mc:Choice Requires="x14">
        <oleObject progId="Document" dvAspect="DVASPECT_ICON" shapeId="1633" r:id="rId155">
          <objectPr defaultSize="0" autoPict="0" r:id="rId156">
            <anchor moveWithCells="1">
              <from>
                <xdr:col>11</xdr:col>
                <xdr:colOff>1895475</xdr:colOff>
                <xdr:row>14</xdr:row>
                <xdr:rowOff>1971675</xdr:rowOff>
              </from>
              <to>
                <xdr:col>11</xdr:col>
                <xdr:colOff>2714625</xdr:colOff>
                <xdr:row>14</xdr:row>
                <xdr:rowOff>2590800</xdr:rowOff>
              </to>
            </anchor>
          </objectPr>
        </oleObject>
      </mc:Choice>
      <mc:Fallback>
        <oleObject progId="Document" dvAspect="DVASPECT_ICON" shapeId="1633" r:id="rId155"/>
      </mc:Fallback>
    </mc:AlternateContent>
    <mc:AlternateContent xmlns:mc="http://schemas.openxmlformats.org/markup-compatibility/2006">
      <mc:Choice Requires="x14">
        <oleObject progId="Acrobat Document" dvAspect="DVASPECT_ICON" shapeId="1635" r:id="rId157">
          <objectPr defaultSize="0" r:id="rId158">
            <anchor moveWithCells="1">
              <from>
                <xdr:col>11</xdr:col>
                <xdr:colOff>1571625</xdr:colOff>
                <xdr:row>38</xdr:row>
                <xdr:rowOff>2162175</xdr:rowOff>
              </from>
              <to>
                <xdr:col>11</xdr:col>
                <xdr:colOff>2486025</xdr:colOff>
                <xdr:row>39</xdr:row>
                <xdr:rowOff>0</xdr:rowOff>
              </to>
            </anchor>
          </objectPr>
        </oleObject>
      </mc:Choice>
      <mc:Fallback>
        <oleObject progId="Acrobat Document" dvAspect="DVASPECT_ICON" shapeId="1635" r:id="rId157"/>
      </mc:Fallback>
    </mc:AlternateContent>
    <mc:AlternateContent xmlns:mc="http://schemas.openxmlformats.org/markup-compatibility/2006">
      <mc:Choice Requires="x14">
        <oleObject progId="Acrobat Document" dvAspect="DVASPECT_ICON" shapeId="1637" r:id="rId159">
          <objectPr defaultSize="0" autoPict="0" r:id="rId160">
            <anchor moveWithCells="1">
              <from>
                <xdr:col>11</xdr:col>
                <xdr:colOff>1647825</xdr:colOff>
                <xdr:row>37</xdr:row>
                <xdr:rowOff>0</xdr:rowOff>
              </from>
              <to>
                <xdr:col>11</xdr:col>
                <xdr:colOff>2562225</xdr:colOff>
                <xdr:row>37</xdr:row>
                <xdr:rowOff>371475</xdr:rowOff>
              </to>
            </anchor>
          </objectPr>
        </oleObject>
      </mc:Choice>
      <mc:Fallback>
        <oleObject progId="Acrobat Document" dvAspect="DVASPECT_ICON" shapeId="1637" r:id="rId159"/>
      </mc:Fallback>
    </mc:AlternateContent>
    <mc:AlternateContent xmlns:mc="http://schemas.openxmlformats.org/markup-compatibility/2006">
      <mc:Choice Requires="x14">
        <oleObject progId="Acrobat Document" dvAspect="DVASPECT_ICON" shapeId="1638" r:id="rId161">
          <objectPr defaultSize="0" autoPict="0" r:id="rId162">
            <anchor moveWithCells="1">
              <from>
                <xdr:col>11</xdr:col>
                <xdr:colOff>1971675</xdr:colOff>
                <xdr:row>40</xdr:row>
                <xdr:rowOff>47625</xdr:rowOff>
              </from>
              <to>
                <xdr:col>11</xdr:col>
                <xdr:colOff>2657475</xdr:colOff>
                <xdr:row>40</xdr:row>
                <xdr:rowOff>657225</xdr:rowOff>
              </to>
            </anchor>
          </objectPr>
        </oleObject>
      </mc:Choice>
      <mc:Fallback>
        <oleObject progId="Acrobat Document" dvAspect="DVASPECT_ICON" shapeId="1638" r:id="rId161"/>
      </mc:Fallback>
    </mc:AlternateContent>
    <mc:AlternateContent xmlns:mc="http://schemas.openxmlformats.org/markup-compatibility/2006">
      <mc:Choice Requires="x14">
        <oleObject progId="Acrobat Document" dvAspect="DVASPECT_ICON" shapeId="1640" r:id="rId163">
          <objectPr defaultSize="0" autoPict="0" r:id="rId164">
            <anchor moveWithCells="1">
              <from>
                <xdr:col>11</xdr:col>
                <xdr:colOff>1895475</xdr:colOff>
                <xdr:row>43</xdr:row>
                <xdr:rowOff>28575</xdr:rowOff>
              </from>
              <to>
                <xdr:col>11</xdr:col>
                <xdr:colOff>2562225</xdr:colOff>
                <xdr:row>43</xdr:row>
                <xdr:rowOff>828675</xdr:rowOff>
              </to>
            </anchor>
          </objectPr>
        </oleObject>
      </mc:Choice>
      <mc:Fallback>
        <oleObject progId="Acrobat Document" dvAspect="DVASPECT_ICON" shapeId="1640" r:id="rId163"/>
      </mc:Fallback>
    </mc:AlternateContent>
    <mc:AlternateContent xmlns:mc="http://schemas.openxmlformats.org/markup-compatibility/2006">
      <mc:Choice Requires="x14">
        <oleObject progId="Acrobat Document" dvAspect="DVASPECT_ICON" shapeId="1643" r:id="rId165">
          <objectPr defaultSize="0" r:id="rId166">
            <anchor moveWithCells="1">
              <from>
                <xdr:col>11</xdr:col>
                <xdr:colOff>1800225</xdr:colOff>
                <xdr:row>77</xdr:row>
                <xdr:rowOff>295275</xdr:rowOff>
              </from>
              <to>
                <xdr:col>11</xdr:col>
                <xdr:colOff>2714625</xdr:colOff>
                <xdr:row>77</xdr:row>
                <xdr:rowOff>1114425</xdr:rowOff>
              </to>
            </anchor>
          </objectPr>
        </oleObject>
      </mc:Choice>
      <mc:Fallback>
        <oleObject progId="Acrobat Document" dvAspect="DVASPECT_ICON" shapeId="1643" r:id="rId165"/>
      </mc:Fallback>
    </mc:AlternateContent>
    <mc:AlternateContent xmlns:mc="http://schemas.openxmlformats.org/markup-compatibility/2006">
      <mc:Choice Requires="x14">
        <oleObject progId="Acrobat Document" dvAspect="DVASPECT_ICON" shapeId="1647" r:id="rId167">
          <objectPr defaultSize="0" r:id="rId168">
            <anchor moveWithCells="1">
              <from>
                <xdr:col>11</xdr:col>
                <xdr:colOff>1743075</xdr:colOff>
                <xdr:row>10</xdr:row>
                <xdr:rowOff>523875</xdr:rowOff>
              </from>
              <to>
                <xdr:col>11</xdr:col>
                <xdr:colOff>2657475</xdr:colOff>
                <xdr:row>10</xdr:row>
                <xdr:rowOff>1323975</xdr:rowOff>
              </to>
            </anchor>
          </objectPr>
        </oleObject>
      </mc:Choice>
      <mc:Fallback>
        <oleObject progId="Acrobat Document" dvAspect="DVASPECT_ICON" shapeId="1647" r:id="rId167"/>
      </mc:Fallback>
    </mc:AlternateContent>
    <mc:AlternateContent xmlns:mc="http://schemas.openxmlformats.org/markup-compatibility/2006">
      <mc:Choice Requires="x14">
        <oleObject progId="Document" dvAspect="DVASPECT_ICON" shapeId="1648" r:id="rId169">
          <objectPr defaultSize="0" r:id="rId170">
            <anchor moveWithCells="1">
              <from>
                <xdr:col>11</xdr:col>
                <xdr:colOff>2962275</xdr:colOff>
                <xdr:row>10</xdr:row>
                <xdr:rowOff>542925</xdr:rowOff>
              </from>
              <to>
                <xdr:col>11</xdr:col>
                <xdr:colOff>3876675</xdr:colOff>
                <xdr:row>10</xdr:row>
                <xdr:rowOff>1228725</xdr:rowOff>
              </to>
            </anchor>
          </objectPr>
        </oleObject>
      </mc:Choice>
      <mc:Fallback>
        <oleObject progId="Document" dvAspect="DVASPECT_ICON" shapeId="1648" r:id="rId169"/>
      </mc:Fallback>
    </mc:AlternateContent>
    <mc:AlternateContent xmlns:mc="http://schemas.openxmlformats.org/markup-compatibility/2006">
      <mc:Choice Requires="x14">
        <oleObject progId="Acrobat Document" dvAspect="DVASPECT_ICON" shapeId="1650" r:id="rId171">
          <objectPr defaultSize="0" r:id="rId172">
            <anchor moveWithCells="1">
              <from>
                <xdr:col>11</xdr:col>
                <xdr:colOff>1743075</xdr:colOff>
                <xdr:row>42</xdr:row>
                <xdr:rowOff>66675</xdr:rowOff>
              </from>
              <to>
                <xdr:col>11</xdr:col>
                <xdr:colOff>2657475</xdr:colOff>
                <xdr:row>42</xdr:row>
                <xdr:rowOff>876300</xdr:rowOff>
              </to>
            </anchor>
          </objectPr>
        </oleObject>
      </mc:Choice>
      <mc:Fallback>
        <oleObject progId="Acrobat Document" dvAspect="DVASPECT_ICON" shapeId="1650" r:id="rId171"/>
      </mc:Fallback>
    </mc:AlternateContent>
    <mc:AlternateContent xmlns:mc="http://schemas.openxmlformats.org/markup-compatibility/2006">
      <mc:Choice Requires="x14">
        <oleObject progId="Acrobat Document" dvAspect="DVASPECT_ICON" shapeId="1651" r:id="rId173">
          <objectPr defaultSize="0" autoPict="0" r:id="rId174">
            <anchor moveWithCells="1">
              <from>
                <xdr:col>11</xdr:col>
                <xdr:colOff>276225</xdr:colOff>
                <xdr:row>15</xdr:row>
                <xdr:rowOff>276225</xdr:rowOff>
              </from>
              <to>
                <xdr:col>11</xdr:col>
                <xdr:colOff>952500</xdr:colOff>
                <xdr:row>15</xdr:row>
                <xdr:rowOff>885825</xdr:rowOff>
              </to>
            </anchor>
          </objectPr>
        </oleObject>
      </mc:Choice>
      <mc:Fallback>
        <oleObject progId="Acrobat Document" dvAspect="DVASPECT_ICON" shapeId="1651" r:id="rId173"/>
      </mc:Fallback>
    </mc:AlternateContent>
    <mc:AlternateContent xmlns:mc="http://schemas.openxmlformats.org/markup-compatibility/2006">
      <mc:Choice Requires="x14">
        <oleObject progId="Acrobat Document" dvAspect="DVASPECT_ICON" shapeId="1656" r:id="rId175">
          <objectPr defaultSize="0" r:id="rId176">
            <anchor moveWithCells="1">
              <from>
                <xdr:col>11</xdr:col>
                <xdr:colOff>1895475</xdr:colOff>
                <xdr:row>17</xdr:row>
                <xdr:rowOff>342900</xdr:rowOff>
              </from>
              <to>
                <xdr:col>11</xdr:col>
                <xdr:colOff>2809875</xdr:colOff>
                <xdr:row>17</xdr:row>
                <xdr:rowOff>1152525</xdr:rowOff>
              </to>
            </anchor>
          </objectPr>
        </oleObject>
      </mc:Choice>
      <mc:Fallback>
        <oleObject progId="Acrobat Document" dvAspect="DVASPECT_ICON" shapeId="1656" r:id="rId175"/>
      </mc:Fallback>
    </mc:AlternateContent>
  </oleObjects>
  <extLst>
    <ext xmlns:x14="http://schemas.microsoft.com/office/spreadsheetml/2009/9/main" uri="{CCE6A557-97BC-4b89-ADB6-D9C93CAAB3DF}">
      <x14:dataValidations xmlns:xm="http://schemas.microsoft.com/office/excel/2006/main" count="2">
        <x14:dataValidation type="list" allowBlank="1" showInputMessage="1" showErrorMessage="1" xr:uid="{218B6102-0E95-493B-8D12-A2AFCB206C3C}">
          <x14:formula1>
            <xm:f>Hoja2!$C$11:$C$17</xm:f>
          </x14:formula1>
          <xm:sqref>P5:P11 P13:P78</xm:sqref>
        </x14:dataValidation>
        <x14:dataValidation type="list" allowBlank="1" showInputMessage="1" showErrorMessage="1" xr:uid="{00000000-0002-0000-0000-000000000000}">
          <x14:formula1>
            <xm:f>Hoja2!$C$3:$C$7</xm:f>
          </x14:formula1>
          <xm:sqref>E5:E78</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150DBD-C094-4141-9BD8-48F6CCCC11E8}">
  <dimension ref="D18"/>
  <sheetViews>
    <sheetView workbookViewId="0">
      <selection activeCell="D19" sqref="D19"/>
    </sheetView>
  </sheetViews>
  <sheetFormatPr baseColWidth="10" defaultRowHeight="15" x14ac:dyDescent="0.25"/>
  <sheetData>
    <row r="18" spans="4:4" x14ac:dyDescent="0.25">
      <c r="D18">
        <f>1175200+146900+2542500</f>
        <v>3864600</v>
      </c>
    </row>
  </sheetData>
  <pageMargins left="0.7" right="0.7" top="0.75" bottom="0.75" header="0.3" footer="0.3"/>
  <pageSetup orientation="portrait" r:id="rId1"/>
  <headerFooter>
    <oddFooter>&amp;C&amp;1#&amp;"Calibri"&amp;10&amp;K000000Uso Interno</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3:C17"/>
  <sheetViews>
    <sheetView workbookViewId="0">
      <selection activeCell="C18" sqref="C18"/>
    </sheetView>
  </sheetViews>
  <sheetFormatPr baseColWidth="10" defaultRowHeight="15" x14ac:dyDescent="0.25"/>
  <cols>
    <col min="3" max="3" width="25.85546875" customWidth="1"/>
  </cols>
  <sheetData>
    <row r="3" spans="3:3" x14ac:dyDescent="0.25">
      <c r="C3" t="s">
        <v>5</v>
      </c>
    </row>
    <row r="4" spans="3:3" x14ac:dyDescent="0.25">
      <c r="C4" t="s">
        <v>8</v>
      </c>
    </row>
    <row r="5" spans="3:3" x14ac:dyDescent="0.25">
      <c r="C5" t="s">
        <v>9</v>
      </c>
    </row>
    <row r="6" spans="3:3" x14ac:dyDescent="0.25">
      <c r="C6" t="s">
        <v>11</v>
      </c>
    </row>
    <row r="7" spans="3:3" x14ac:dyDescent="0.25">
      <c r="C7" t="s">
        <v>12</v>
      </c>
    </row>
    <row r="11" spans="3:3" x14ac:dyDescent="0.25">
      <c r="C11" t="s">
        <v>180</v>
      </c>
    </row>
    <row r="12" spans="3:3" x14ac:dyDescent="0.25">
      <c r="C12" t="s">
        <v>181</v>
      </c>
    </row>
    <row r="13" spans="3:3" x14ac:dyDescent="0.25">
      <c r="C13" t="s">
        <v>182</v>
      </c>
    </row>
    <row r="14" spans="3:3" x14ac:dyDescent="0.25">
      <c r="C14" t="s">
        <v>183</v>
      </c>
    </row>
    <row r="15" spans="3:3" x14ac:dyDescent="0.25">
      <c r="C15" t="s">
        <v>184</v>
      </c>
    </row>
    <row r="16" spans="3:3" x14ac:dyDescent="0.25">
      <c r="C16" t="s">
        <v>185</v>
      </c>
    </row>
    <row r="17" spans="3:3" x14ac:dyDescent="0.25">
      <c r="C17" t="s">
        <v>186</v>
      </c>
    </row>
  </sheetData>
  <conditionalFormatting sqref="O5">
    <cfRule type="expression" dxfId="4" priority="1">
      <formula>($C$11:$C$15)</formula>
    </cfRule>
  </conditionalFormatting>
  <pageMargins left="0.7" right="0.7" top="0.75" bottom="0.75" header="0.3" footer="0.3"/>
  <pageSetup orientation="portrait" horizontalDpi="90" verticalDpi="90" r:id="rId1"/>
  <headerFooter>
    <oddFooter>&amp;C&amp;1#&amp;"Calibri"&amp;10&amp;K000000Uso Interno</oddFoot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8E9AF914DE39E5439DE635BD2775E56E" ma:contentTypeVersion="0" ma:contentTypeDescription="Crear nuevo documento." ma:contentTypeScope="" ma:versionID="081ac678be868f4db418a520c1259f4e">
  <xsd:schema xmlns:xsd="http://www.w3.org/2001/XMLSchema" xmlns:xs="http://www.w3.org/2001/XMLSchema" xmlns:p="http://schemas.microsoft.com/office/2006/metadata/properties" targetNamespace="http://schemas.microsoft.com/office/2006/metadata/properties" ma:root="true" ma:fieldsID="26ff3a126252e742cc2543983a566b0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0297566-6DEB-4DC1-8AB3-2EEB54B559E4}"/>
</file>

<file path=customXml/itemProps2.xml><?xml version="1.0" encoding="utf-8"?>
<ds:datastoreItem xmlns:ds="http://schemas.openxmlformats.org/officeDocument/2006/customXml" ds:itemID="{84C46C2E-1771-48B9-9A49-78A93097A78D}">
  <ds:schemaRefs>
    <ds:schemaRef ds:uri="http://schemas.microsoft.com/office/2006/metadata/properties"/>
    <ds:schemaRef ds:uri="http://schemas.microsoft.com/office/2006/documentManagement/types"/>
    <ds:schemaRef ds:uri="http://www.w3.org/XML/1998/namespace"/>
    <ds:schemaRef ds:uri="http://schemas.microsoft.com/office/infopath/2007/PartnerControls"/>
    <ds:schemaRef ds:uri="ad09c71c-36ee-4edb-bd7a-7479e4abede6"/>
    <ds:schemaRef ds:uri="http://purl.org/dc/dcmitype/"/>
    <ds:schemaRef ds:uri="http://purl.org/dc/terms/"/>
    <ds:schemaRef ds:uri="http://schemas.openxmlformats.org/package/2006/metadata/core-properties"/>
    <ds:schemaRef ds:uri="700ee3e3-d959-4cdf-8575-b6c39e720f36"/>
    <ds:schemaRef ds:uri="http://purl.org/dc/elements/1.1/"/>
  </ds:schemaRefs>
</ds:datastoreItem>
</file>

<file path=customXml/itemProps3.xml><?xml version="1.0" encoding="utf-8"?>
<ds:datastoreItem xmlns:ds="http://schemas.openxmlformats.org/officeDocument/2006/customXml" ds:itemID="{E0C6D267-9CFC-439E-87C0-B81114803E2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Hoja1</vt:lpstr>
      <vt:lpstr>Hoja3</vt:lpstr>
      <vt:lpstr>Hoja2</vt:lpstr>
    </vt:vector>
  </TitlesOfParts>
  <Company>BCCR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Contrataciones administrativas 2022</dc:title>
  <dc:creator>SOLANO LOPEZ WILBERTH</dc:creator>
  <cp:lastModifiedBy>SOLANO LOPEZ WILBERTH FRANCISCO</cp:lastModifiedBy>
  <cp:lastPrinted>2022-10-19T18:00:15Z</cp:lastPrinted>
  <dcterms:created xsi:type="dcterms:W3CDTF">2020-02-20T19:44:20Z</dcterms:created>
  <dcterms:modified xsi:type="dcterms:W3CDTF">2024-10-01T22:57:14Z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0x0101008E9AF914DE39E5439DE635BD2775E56E</vt:lpwstr>
  </property>
  <property fmtid="{D5CDD505-2E9C-101B-9397-08002B2CF9AE}" pid="3" name="MSIP_Label_b8b4be34-365a-4a68-b9fb-75c1b6874315_Enabled">
    <vt:lpwstr>true</vt:lpwstr>
  </property>
  <property fmtid="{D5CDD505-2E9C-101B-9397-08002B2CF9AE}" pid="4" name="MSIP_Label_b8b4be34-365a-4a68-b9fb-75c1b6874315_SetDate">
    <vt:lpwstr>2024-02-22T20:14:12Z</vt:lpwstr>
  </property>
  <property fmtid="{D5CDD505-2E9C-101B-9397-08002B2CF9AE}" pid="5" name="MSIP_Label_b8b4be34-365a-4a68-b9fb-75c1b6874315_Method">
    <vt:lpwstr>Standard</vt:lpwstr>
  </property>
  <property fmtid="{D5CDD505-2E9C-101B-9397-08002B2CF9AE}" pid="6" name="MSIP_Label_b8b4be34-365a-4a68-b9fb-75c1b6874315_Name">
    <vt:lpwstr>b8b4be34-365a-4a68-b9fb-75c1b6874315</vt:lpwstr>
  </property>
  <property fmtid="{D5CDD505-2E9C-101B-9397-08002B2CF9AE}" pid="7" name="MSIP_Label_b8b4be34-365a-4a68-b9fb-75c1b6874315_SiteId">
    <vt:lpwstr>618d0a45-25a6-4618-9f80-8f70a435ee52</vt:lpwstr>
  </property>
  <property fmtid="{D5CDD505-2E9C-101B-9397-08002B2CF9AE}" pid="8" name="MSIP_Label_b8b4be34-365a-4a68-b9fb-75c1b6874315_ActionId">
    <vt:lpwstr>6d8cb0d4-2120-473f-805b-67d2a810f3a9</vt:lpwstr>
  </property>
  <property fmtid="{D5CDD505-2E9C-101B-9397-08002B2CF9AE}" pid="9" name="MSIP_Label_b8b4be34-365a-4a68-b9fb-75c1b6874315_ContentBits">
    <vt:lpwstr>2</vt:lpwstr>
  </property>
  <property fmtid="{D5CDD505-2E9C-101B-9397-08002B2CF9AE}" pid="10" name="Order">
    <vt:lpwstr>733800.000000000</vt:lpwstr>
  </property>
  <property fmtid="{D5CDD505-2E9C-101B-9397-08002B2CF9AE}" pid="11" name="xd_ProgID">
    <vt:lpwstr/>
  </property>
  <property fmtid="{D5CDD505-2E9C-101B-9397-08002B2CF9AE}" pid="12" name="DocumentSetDescription">
    <vt:lpwstr/>
  </property>
  <property fmtid="{D5CDD505-2E9C-101B-9397-08002B2CF9AE}" pid="13" name="_SourceUrl">
    <vt:lpwstr/>
  </property>
  <property fmtid="{D5CDD505-2E9C-101B-9397-08002B2CF9AE}" pid="14" name="_SharedFileIndex">
    <vt:lpwstr/>
  </property>
  <property fmtid="{D5CDD505-2E9C-101B-9397-08002B2CF9AE}" pid="15" name="ComplianceAssetId">
    <vt:lpwstr/>
  </property>
  <property fmtid="{D5CDD505-2E9C-101B-9397-08002B2CF9AE}" pid="16" name="TemplateUrl">
    <vt:lpwstr/>
  </property>
  <property fmtid="{D5CDD505-2E9C-101B-9397-08002B2CF9AE}" pid="17" name="_ExtendedDescription">
    <vt:lpwstr/>
  </property>
  <property fmtid="{D5CDD505-2E9C-101B-9397-08002B2CF9AE}" pid="18" name="TriggerFlowInfo">
    <vt:lpwstr/>
  </property>
  <property fmtid="{D5CDD505-2E9C-101B-9397-08002B2CF9AE}" pid="19" name="xd_Signature">
    <vt:lpwstr/>
  </property>
</Properties>
</file>